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charts/style9.xml" ContentType="application/vnd.ms-office.chartstyle+xml"/>
  <Override PartName="/xl/charts/colors9.xml" ContentType="application/vnd.ms-office.chartcolorstyle+xml"/>
  <Override PartName="/xl/theme/theme1.xml" ContentType="application/vnd.openxmlformats-officedocument.theme+xml"/>
  <Override PartName="/xl/worksheets/sheet2.xml" ContentType="application/vnd.openxmlformats-officedocument.spreadsheetml.worksheet+xml"/>
  <Override PartName="/xl/charts/chart9.xml" ContentType="application/vnd.openxmlformats-officedocument.drawingml.chart+xml"/>
  <Override PartName="/xl/charts/colors8.xml" ContentType="application/vnd.ms-office.chartcolorstyle+xml"/>
  <Override PartName="/xl/charts/style8.xml" ContentType="application/vnd.ms-office.chartstyle+xml"/>
  <Override PartName="/xl/charts/chart8.xml" ContentType="application/vnd.openxmlformats-officedocument.drawingml.chart+xml"/>
  <Override PartName="/xl/charts/colors7.xml" ContentType="application/vnd.ms-office.chartcolorstyle+xml"/>
  <Override PartName="/xl/worksheets/sheet1.xml" ContentType="application/vnd.openxmlformats-officedocument.spreadsheetml.worksheet+xml"/>
  <Override PartName="/xl/charts/chart7.xml" ContentType="application/vnd.openxmlformats-officedocument.drawingml.chart+xml"/>
  <Override PartName="/xl/charts/style7.xml" ContentType="application/vnd.ms-office.chartstyle+xml"/>
  <Override PartName="/xl/charts/style6.xml" ContentType="application/vnd.ms-office.chartstyle+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hart2.xml" ContentType="application/vnd.openxmlformats-officedocument.drawingml.chart+xml"/>
  <Override PartName="/xl/charts/colors1.xml" ContentType="application/vnd.ms-office.chartcolorstyle+xml"/>
  <Override PartName="/xl/charts/style1.xml" ContentType="application/vnd.ms-office.chartstyle+xml"/>
  <Override PartName="/xl/charts/chart1.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charts/colors6.xml" ContentType="application/vnd.ms-office.chartcolorstyle+xml"/>
  <Override PartName="/xl/charts/colors3.xml" ContentType="application/vnd.ms-office.chartcolorstyle+xml"/>
  <Override PartName="/xl/charts/chart6.xml" ContentType="application/vnd.openxmlformats-officedocument.drawingml.chart+xml"/>
  <Override PartName="/xl/charts/colors5.xml" ContentType="application/vnd.ms-office.chartcolorstyle+xml"/>
  <Override PartName="/xl/charts/style5.xml" ContentType="application/vnd.ms-office.chartstyle+xml"/>
  <Override PartName="/xl/charts/chart5.xml" ContentType="application/vnd.openxmlformats-officedocument.drawingml.chart+xml"/>
  <Override PartName="/xl/drawings/drawing2.xml" ContentType="application/vnd.openxmlformats-officedocument.drawing+xml"/>
  <Override PartName="/xl/charts/colors4.xml" ContentType="application/vnd.ms-office.chartcolorstyle+xml"/>
  <Override PartName="/xl/charts/chart4.xml" ContentType="application/vnd.openxmlformats-officedocument.drawingml.chart+xml"/>
  <Override PartName="/xl/charts/style4.xml" ContentType="application/vnd.ms-office.chartstyle+xml"/>
  <Override PartName="/docProps/core.xml" ContentType="application/vnd.openxmlformats-package.core-properties+xml"/>
  <Override PartName="/xl/tables/table2.xml" ContentType="application/vnd.openxmlformats-officedocument.spreadsheetml.table+xml"/>
  <Override PartName="/docProps/app.xml" ContentType="application/vnd.openxmlformats-officedocument.extended-properties+xml"/>
  <Override PartName="/xl/tables/table1.xml" ContentType="application/vnd.openxmlformats-officedocument.spreadsheetml.table+xml"/>
  <Override PartName="/xl/calcChain.xml" ContentType="application/vnd.openxmlformats-officedocument.spreadsheetml.calcChain+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J:\Audiology\paediatric survey folder and evidence folder standards\"/>
    </mc:Choice>
  </mc:AlternateContent>
  <xr:revisionPtr revIDLastSave="0" documentId="13_ncr:1_{40020BC5-462A-479C-9741-5BCB89B4E954}" xr6:coauthVersionLast="36" xr6:coauthVersionMax="36" xr10:uidLastSave="{00000000-0000-0000-0000-000000000000}"/>
  <bookViews>
    <workbookView xWindow="0" yWindow="0" windowWidth="24000" windowHeight="14235" xr2:uid="{00000000-000D-0000-FFFF-FFFF00000000}"/>
  </bookViews>
  <sheets>
    <sheet name="Questionnaire Prof 2020" sheetId="1" r:id="rId1"/>
    <sheet name="Questionnaire Prof 2021"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9" i="1" l="1"/>
  <c r="C58" i="1"/>
  <c r="C58" i="2" l="1"/>
  <c r="C57" i="2"/>
  <c r="C56" i="2"/>
  <c r="C55" i="2"/>
  <c r="C54" i="2"/>
  <c r="E26" i="2" l="1"/>
  <c r="D26" i="2"/>
  <c r="E26" i="1"/>
  <c r="D26" i="1"/>
  <c r="F48" i="2" l="1"/>
  <c r="F47" i="2"/>
  <c r="F46" i="2"/>
  <c r="F45" i="2"/>
  <c r="E25" i="2"/>
  <c r="D25" i="2"/>
  <c r="E24" i="2"/>
  <c r="D24" i="2"/>
  <c r="E23" i="2"/>
  <c r="D23" i="2"/>
  <c r="E22" i="2"/>
  <c r="D22" i="2"/>
  <c r="C54" i="1" l="1"/>
  <c r="C55" i="1"/>
  <c r="C56" i="1"/>
  <c r="C57" i="1"/>
  <c r="F45" i="1"/>
  <c r="F46" i="1"/>
  <c r="F47" i="1"/>
  <c r="F48" i="1"/>
  <c r="E25" i="1"/>
  <c r="D25" i="1"/>
  <c r="E24" i="1"/>
  <c r="D24" i="1"/>
  <c r="D23" i="1"/>
  <c r="E23" i="1"/>
  <c r="E22" i="1"/>
  <c r="D22" i="1"/>
</calcChain>
</file>

<file path=xl/sharedStrings.xml><?xml version="1.0" encoding="utf-8"?>
<sst xmlns="http://schemas.openxmlformats.org/spreadsheetml/2006/main" count="191" uniqueCount="37">
  <si>
    <t>n/a</t>
  </si>
  <si>
    <t>Number of Professionals</t>
  </si>
  <si>
    <t>What specialism or department do you work in?</t>
  </si>
  <si>
    <t>How easy do you find it to refer to the paediatric audiology service?</t>
  </si>
  <si>
    <t>How easy do you find it to contact the paediatric audiology service?</t>
  </si>
  <si>
    <t>How useful do you find the reports from the paediatric audiology service following the appointment?</t>
  </si>
  <si>
    <t>Column1</t>
  </si>
  <si>
    <t>Column2</t>
  </si>
  <si>
    <t>Column3</t>
  </si>
  <si>
    <t>Column4</t>
  </si>
  <si>
    <t>Column5</t>
  </si>
  <si>
    <t>Column6</t>
  </si>
  <si>
    <t>Column7</t>
  </si>
  <si>
    <t>Column8</t>
  </si>
  <si>
    <t>Column9</t>
  </si>
  <si>
    <t>Paediatric Audiology Service Feedback Survey to Professionals</t>
  </si>
  <si>
    <t>Easy</t>
  </si>
  <si>
    <t>Somewhat easy</t>
  </si>
  <si>
    <t>Somewhat difficult</t>
  </si>
  <si>
    <t>Difficult</t>
  </si>
  <si>
    <t>Useful</t>
  </si>
  <si>
    <t>Somewhat useful</t>
  </si>
  <si>
    <t>Not useful</t>
  </si>
  <si>
    <t>I haven't received any</t>
  </si>
  <si>
    <t>SN</t>
  </si>
  <si>
    <t>TOHI</t>
  </si>
  <si>
    <t>GP</t>
  </si>
  <si>
    <t>HV</t>
  </si>
  <si>
    <t>SALT</t>
  </si>
  <si>
    <t>No. of staff replies</t>
  </si>
  <si>
    <t xml:space="preserve"> </t>
  </si>
  <si>
    <t>Paed</t>
  </si>
  <si>
    <t>Year: 2020</t>
  </si>
  <si>
    <t>Year: 2021</t>
  </si>
  <si>
    <t>Training to be provided for school nurses</t>
  </si>
  <si>
    <t>Action Plan:</t>
  </si>
  <si>
    <t>Look into whether joint Paeds ENT clinics would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</si>
</sst>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1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28"/>
      <color theme="8"/>
      <name val="Calibri Light"/>
      <family val="2"/>
      <scheme val="major"/>
    </font>
    <font>
      <sz val="36"/>
      <color theme="0"/>
      <name val="Calibri Light"/>
      <family val="2"/>
      <scheme val="major"/>
    </font>
    <font>
      <sz val="11"/>
      <name val="Calibri"/>
      <family val="2"/>
      <scheme val="minor"/>
    </font>
    <font>
      <b/>
      <sz val="10"/>
      <color theme="3"/>
      <name val="Calibri"/>
      <family val="2"/>
      <scheme val="minor"/>
    </font>
    <font>
      <b/>
      <sz val="10"/>
      <name val="Calibri"/>
      <family val="2"/>
      <scheme val="minor"/>
    </font>
    <font>
      <b/>
      <sz val="26"/>
      <color rgb="FF7030A0"/>
      <name val="Calibri"/>
      <family val="2"/>
      <scheme val="minor"/>
    </font>
    <font>
      <b/>
      <sz val="18"/>
      <color rgb="FF7030A0"/>
      <name val="Calibri Light"/>
      <family val="2"/>
      <scheme val="major"/>
    </font>
    <font>
      <b/>
      <sz val="13"/>
      <name val="Calibri"/>
      <family val="2"/>
      <scheme val="minor"/>
    </font>
    <font>
      <b/>
      <sz val="11"/>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AC75D5"/>
        <bgColor indexed="64"/>
      </patternFill>
    </fill>
    <fill>
      <patternFill patternType="solid">
        <fgColor rgb="FF92D050"/>
        <bgColor indexed="64"/>
      </patternFill>
    </fill>
    <fill>
      <patternFill patternType="solid">
        <fgColor rgb="FF00B0F0"/>
        <bgColor indexed="64"/>
      </patternFill>
    </fill>
    <fill>
      <patternFill patternType="solid">
        <fgColor rgb="FFFF66FF"/>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9966FF"/>
        <bgColor indexed="64"/>
      </patternFill>
    </fill>
    <fill>
      <patternFill patternType="solid">
        <fgColor rgb="FF0070C0"/>
        <bgColor indexed="64"/>
      </patternFill>
    </fill>
    <fill>
      <patternFill patternType="solid">
        <fgColor rgb="FF00B050"/>
        <bgColor indexed="64"/>
      </patternFill>
    </fill>
    <fill>
      <patternFill patternType="solid">
        <fgColor theme="4" tint="0.79998168889431442"/>
        <bgColor indexed="64"/>
      </patternFill>
    </fill>
  </fills>
  <borders count="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theme="0"/>
      </left>
      <right style="thin">
        <color theme="0"/>
      </right>
      <top style="thin">
        <color theme="0"/>
      </top>
      <bottom style="thick">
        <color theme="4" tint="0.499984740745262"/>
      </bottom>
      <diagonal/>
    </border>
    <border>
      <left style="thin">
        <color theme="0"/>
      </left>
      <right style="thin">
        <color theme="0"/>
      </right>
      <top style="thin">
        <color theme="0"/>
      </top>
      <bottom style="medium">
        <color theme="4" tint="0.39997558519241921"/>
      </bottom>
      <diagonal/>
    </border>
  </borders>
  <cellStyleXfs count="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cellStyleXfs>
  <cellXfs count="48">
    <xf numFmtId="0" fontId="0" fillId="0" borderId="0" xfId="0"/>
    <xf numFmtId="0" fontId="0" fillId="2" borderId="0" xfId="0" applyFill="1" applyAlignment="1">
      <alignment horizontal="left" wrapText="1" indent="1"/>
    </xf>
    <xf numFmtId="0" fontId="6" fillId="2" borderId="0" xfId="0" applyFont="1" applyFill="1" applyAlignment="1"/>
    <xf numFmtId="0" fontId="0" fillId="0" borderId="0" xfId="0" applyAlignment="1">
      <alignment horizontal="left" wrapText="1" indent="1"/>
    </xf>
    <xf numFmtId="0" fontId="7" fillId="2" borderId="0" xfId="0" applyFont="1" applyFill="1" applyAlignment="1">
      <alignment vertical="center"/>
    </xf>
    <xf numFmtId="0" fontId="0" fillId="3" borderId="0" xfId="0" applyFill="1" applyAlignment="1">
      <alignment horizontal="left" wrapText="1" indent="1"/>
    </xf>
    <xf numFmtId="0" fontId="8" fillId="3" borderId="0" xfId="0" applyFont="1" applyFill="1" applyAlignment="1">
      <alignment horizontal="left" wrapText="1" indent="1"/>
    </xf>
    <xf numFmtId="0" fontId="0" fillId="3" borderId="0" xfId="0" applyFill="1" applyAlignment="1">
      <alignment vertical="center"/>
    </xf>
    <xf numFmtId="0" fontId="9" fillId="0" borderId="3" xfId="5" applyFont="1" applyAlignment="1" applyProtection="1">
      <alignment horizontal="left" vertical="center" wrapText="1"/>
    </xf>
    <xf numFmtId="0" fontId="5" fillId="0" borderId="3" xfId="5" applyFont="1" applyAlignment="1" applyProtection="1">
      <alignment horizontal="left" vertical="center" wrapText="1"/>
    </xf>
    <xf numFmtId="0" fontId="0" fillId="0" borderId="0" xfId="0" applyAlignment="1">
      <alignment vertical="center"/>
    </xf>
    <xf numFmtId="0" fontId="4" fillId="0" borderId="2" xfId="4" applyAlignment="1">
      <alignment horizontal="left" vertical="center" indent="1"/>
    </xf>
    <xf numFmtId="0" fontId="4" fillId="0" borderId="3" xfId="1" applyNumberFormat="1" applyFont="1" applyBorder="1" applyAlignment="1" applyProtection="1">
      <alignment horizontal="left"/>
    </xf>
    <xf numFmtId="0" fontId="4" fillId="0" borderId="2" xfId="1" applyNumberFormat="1" applyFont="1" applyBorder="1" applyAlignment="1" applyProtection="1">
      <alignment horizontal="left" vertical="center" indent="1"/>
    </xf>
    <xf numFmtId="0" fontId="4" fillId="4" borderId="2" xfId="1" applyNumberFormat="1" applyFont="1" applyFill="1" applyBorder="1" applyAlignment="1" applyProtection="1">
      <alignment horizontal="left" vertical="center" indent="1"/>
    </xf>
    <xf numFmtId="0" fontId="5" fillId="0" borderId="3" xfId="5" applyAlignment="1">
      <alignment horizontal="left" vertical="center"/>
    </xf>
    <xf numFmtId="0" fontId="5" fillId="4" borderId="3" xfId="5" applyFill="1" applyAlignment="1">
      <alignment horizontal="left" vertical="center"/>
    </xf>
    <xf numFmtId="0" fontId="0" fillId="5" borderId="0" xfId="0" applyFill="1" applyAlignment="1">
      <alignment horizontal="left" wrapText="1" indent="1"/>
    </xf>
    <xf numFmtId="0" fontId="0" fillId="5" borderId="0" xfId="0" applyNumberFormat="1" applyFont="1" applyFill="1" applyAlignment="1">
      <alignment horizontal="right"/>
    </xf>
    <xf numFmtId="0" fontId="0" fillId="6" borderId="0" xfId="0" applyFill="1"/>
    <xf numFmtId="0" fontId="0" fillId="6" borderId="0" xfId="0" applyNumberFormat="1" applyFont="1" applyFill="1" applyAlignment="1">
      <alignment horizontal="right"/>
    </xf>
    <xf numFmtId="0" fontId="0" fillId="7" borderId="0" xfId="0" applyFill="1" applyAlignment="1">
      <alignment wrapText="1"/>
    </xf>
    <xf numFmtId="0" fontId="0" fillId="7" borderId="0" xfId="0" applyNumberFormat="1" applyFont="1" applyFill="1" applyAlignment="1">
      <alignment horizontal="right"/>
    </xf>
    <xf numFmtId="0" fontId="0" fillId="8" borderId="0" xfId="0" applyFill="1" applyAlignment="1">
      <alignment wrapText="1"/>
    </xf>
    <xf numFmtId="0" fontId="0" fillId="8" borderId="0" xfId="0" applyNumberFormat="1" applyFont="1" applyFill="1" applyAlignment="1">
      <alignment horizontal="right"/>
    </xf>
    <xf numFmtId="0" fontId="0" fillId="9" borderId="0" xfId="0" applyFill="1"/>
    <xf numFmtId="0" fontId="0" fillId="9" borderId="0" xfId="0" applyNumberFormat="1" applyFont="1" applyFill="1" applyAlignment="1">
      <alignment horizontal="right"/>
    </xf>
    <xf numFmtId="0" fontId="11" fillId="2" borderId="1" xfId="3" applyFont="1" applyFill="1" applyAlignment="1">
      <alignment horizontal="left" indent="1"/>
    </xf>
    <xf numFmtId="0" fontId="12" fillId="2" borderId="0" xfId="2" applyFont="1" applyFill="1" applyAlignment="1">
      <alignment horizontal="left" indent="1"/>
    </xf>
    <xf numFmtId="0" fontId="13" fillId="12" borderId="2" xfId="4" applyFont="1" applyFill="1" applyAlignment="1">
      <alignment horizontal="left" vertical="center" wrapText="1" indent="1"/>
    </xf>
    <xf numFmtId="0" fontId="10" fillId="12" borderId="3" xfId="5" applyFont="1" applyFill="1" applyAlignment="1">
      <alignment horizontal="left" vertical="center" wrapText="1"/>
    </xf>
    <xf numFmtId="0" fontId="10" fillId="12" borderId="2" xfId="4" applyFont="1" applyFill="1" applyAlignment="1">
      <alignment horizontal="left" vertical="center" wrapText="1" indent="1"/>
    </xf>
    <xf numFmtId="0" fontId="10" fillId="12" borderId="5" xfId="5" applyFont="1" applyFill="1" applyBorder="1" applyAlignment="1">
      <alignment horizontal="left" vertical="center" wrapText="1"/>
    </xf>
    <xf numFmtId="0" fontId="0" fillId="10" borderId="0" xfId="0" applyFill="1"/>
    <xf numFmtId="0" fontId="0" fillId="11" borderId="0" xfId="0" applyFill="1"/>
    <xf numFmtId="0" fontId="0" fillId="13" borderId="0" xfId="0" applyFill="1"/>
    <xf numFmtId="0" fontId="0" fillId="14" borderId="0" xfId="0" applyFill="1"/>
    <xf numFmtId="0" fontId="0" fillId="14" borderId="0" xfId="0" applyFill="1" applyAlignment="1">
      <alignment wrapText="1"/>
    </xf>
    <xf numFmtId="0" fontId="0" fillId="10" borderId="0" xfId="0" applyFill="1" applyAlignment="1">
      <alignment wrapText="1"/>
    </xf>
    <xf numFmtId="0" fontId="4" fillId="0" borderId="0" xfId="1" applyNumberFormat="1" applyFont="1" applyBorder="1" applyAlignment="1" applyProtection="1">
      <alignment horizontal="left" vertical="center" indent="1"/>
    </xf>
    <xf numFmtId="0" fontId="4" fillId="4" borderId="0" xfId="1" applyNumberFormat="1" applyFont="1" applyFill="1" applyBorder="1" applyAlignment="1" applyProtection="1">
      <alignment horizontal="left" vertical="center" indent="1"/>
    </xf>
    <xf numFmtId="0" fontId="10" fillId="0" borderId="4" xfId="4" applyFont="1" applyFill="1" applyBorder="1" applyAlignment="1">
      <alignment horizontal="left" vertical="center" wrapText="1" indent="1"/>
    </xf>
    <xf numFmtId="0" fontId="10" fillId="0" borderId="5" xfId="5" applyFont="1" applyFill="1" applyBorder="1" applyAlignment="1">
      <alignment horizontal="left" vertical="center" wrapText="1"/>
    </xf>
    <xf numFmtId="0" fontId="14" fillId="12" borderId="0" xfId="0" applyFont="1" applyFill="1"/>
    <xf numFmtId="0" fontId="0" fillId="15" borderId="0" xfId="0" applyFill="1"/>
    <xf numFmtId="0" fontId="0" fillId="15" borderId="0" xfId="0" applyFill="1" applyAlignment="1">
      <alignment horizontal="center"/>
    </xf>
    <xf numFmtId="0" fontId="0" fillId="15" borderId="0" xfId="0" applyFill="1" applyAlignment="1">
      <alignment horizontal="left"/>
    </xf>
    <xf numFmtId="0" fontId="4" fillId="0" borderId="3" xfId="5" applyFont="1" applyAlignment="1">
      <alignment horizontal="left" vertical="center"/>
    </xf>
  </cellXfs>
  <cellStyles count="6">
    <cellStyle name="Comma" xfId="1" builtinId="3"/>
    <cellStyle name="Heading 1" xfId="3" builtinId="16"/>
    <cellStyle name="Heading 2" xfId="4" builtinId="17"/>
    <cellStyle name="Heading 3" xfId="5" builtinId="18"/>
    <cellStyle name="Normal" xfId="0" builtinId="0"/>
    <cellStyle name="Title" xfId="2" builtinId="15"/>
  </cellStyles>
  <dxfs count="38">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ill>
        <patternFill patternType="solid">
          <fgColor indexed="64"/>
          <bgColor rgb="FFAC75D5"/>
        </patternFill>
      </fill>
      <alignment horizontal="left" vertical="bottom" textRotation="0" wrapText="1" indent="1" justifyLastLine="0" shrinkToFit="0" readingOrder="0"/>
    </dxf>
    <dxf>
      <fill>
        <patternFill patternType="solid">
          <fgColor indexed="64"/>
          <bgColor rgb="FFAC75D5"/>
        </patternFill>
      </fill>
      <protection locked="1" hidden="0"/>
    </dxf>
    <dxf>
      <protection locked="1" hidden="0"/>
    </dxf>
    <dxf>
      <font>
        <b/>
      </font>
      <protection locked="1" hidden="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AC75D5"/>
        </patternFill>
      </fill>
      <alignment horizontal="right" vertical="bottom" textRotation="0" wrapText="0" indent="0" justifyLastLine="0" shrinkToFit="0" readingOrder="0"/>
    </dxf>
    <dxf>
      <fill>
        <patternFill patternType="solid">
          <fgColor indexed="64"/>
          <bgColor rgb="FFAC75D5"/>
        </patternFill>
      </fill>
      <alignment horizontal="left" vertical="bottom" textRotation="0" wrapText="1" indent="1" justifyLastLine="0" shrinkToFit="0" readingOrder="0"/>
    </dxf>
    <dxf>
      <fill>
        <patternFill patternType="solid">
          <fgColor indexed="64"/>
          <bgColor rgb="FFAC75D5"/>
        </patternFill>
      </fill>
      <protection locked="1" hidden="0"/>
    </dxf>
    <dxf>
      <protection locked="1" hidden="0"/>
    </dxf>
    <dxf>
      <font>
        <b/>
      </font>
      <protection locked="1" hidden="0"/>
    </dxf>
    <dxf>
      <fill>
        <patternFill>
          <bgColor theme="5" tint="0.79998168889431442"/>
        </patternFill>
      </fill>
    </dxf>
    <dxf>
      <font>
        <b val="0"/>
        <i val="0"/>
        <color theme="1"/>
      </font>
      <fill>
        <patternFill patternType="solid">
          <fgColor theme="4"/>
          <bgColor theme="5" tint="0.79998168889431442"/>
        </patternFill>
      </fill>
      <border>
        <top style="thin">
          <color theme="0"/>
        </top>
      </border>
    </dxf>
    <dxf>
      <font>
        <color theme="3"/>
      </font>
      <fill>
        <patternFill patternType="solid">
          <fgColor theme="4"/>
          <bgColor theme="7" tint="0.39994506668294322"/>
        </patternFill>
      </fill>
      <border>
        <bottom style="thin">
          <color theme="0"/>
        </bottom>
      </border>
    </dxf>
    <dxf>
      <font>
        <b val="0"/>
        <i val="0"/>
        <color theme="1"/>
      </font>
      <fill>
        <patternFill patternType="solid">
          <fgColor auto="1"/>
          <bgColor theme="6" tint="0.79995117038483843"/>
        </patternFill>
      </fill>
      <border>
        <left style="thin">
          <color theme="0"/>
        </left>
        <right style="thin">
          <color theme="0"/>
        </right>
        <top style="thin">
          <color theme="0"/>
        </top>
        <bottom style="thin">
          <color theme="0"/>
        </bottom>
        <vertical style="thin">
          <color theme="0"/>
        </vertical>
        <horizontal style="thin">
          <color theme="0"/>
        </horizontal>
      </border>
    </dxf>
  </dxfs>
  <tableStyles count="1" defaultTableStyle="TableStyleMedium2" defaultPivotStyle="PivotStyleLight16">
    <tableStyle name="Monthly Budget" pivot="0" count="4" xr9:uid="{00000000-0011-0000-FFFF-FFFF00000000}">
      <tableStyleElement type="wholeTable" dxfId="37"/>
      <tableStyleElement type="headerRow" dxfId="36"/>
      <tableStyleElement type="totalRow" dxfId="35"/>
      <tableStyleElement type="lastColumn" dxfId="34"/>
    </tableStyle>
  </tableStyles>
  <colors>
    <mruColors>
      <color rgb="FFFF33CC"/>
      <color rgb="FF990099"/>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1">
                <a:solidFill>
                  <a:srgbClr val="FF0000"/>
                </a:solidFill>
              </a:rPr>
              <a:t>Ease of contact and referral</a:t>
            </a:r>
            <a:r>
              <a:rPr lang="en-GB" b="1" baseline="0">
                <a:solidFill>
                  <a:srgbClr val="FF0000"/>
                </a:solidFill>
              </a:rPr>
              <a:t> by professionals </a:t>
            </a:r>
          </a:p>
          <a:p>
            <a:pPr>
              <a:defRPr/>
            </a:pPr>
            <a:r>
              <a:rPr lang="en-GB" b="1" baseline="0">
                <a:solidFill>
                  <a:srgbClr val="FF0000"/>
                </a:solidFill>
              </a:rPr>
              <a:t>Year:  2020</a:t>
            </a:r>
            <a:endParaRPr lang="en-GB" b="1">
              <a:solidFill>
                <a:srgbClr val="FF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1"/>
          <c:tx>
            <c:strRef>
              <c:f>'Questionnaire Prof 2020'!$D$21</c:f>
              <c:strCache>
                <c:ptCount val="1"/>
                <c:pt idx="0">
                  <c:v>How easy do you find it to refer to the paediatric audiology service?</c:v>
                </c:pt>
              </c:strCache>
            </c:strRef>
          </c:tx>
          <c:spPr>
            <a:solidFill>
              <a:srgbClr val="00B0F0"/>
            </a:solidFill>
            <a:ln>
              <a:solidFill>
                <a:srgbClr val="00B0F0"/>
              </a:solidFill>
            </a:ln>
            <a:effectLst/>
          </c:spPr>
          <c:invertIfNegative val="0"/>
          <c:cat>
            <c:strRef>
              <c:f>'Questionnaire Prof 2020'!$B$22:$B$26</c:f>
              <c:strCache>
                <c:ptCount val="5"/>
                <c:pt idx="0">
                  <c:v>Easy</c:v>
                </c:pt>
                <c:pt idx="1">
                  <c:v>Somewhat easy</c:v>
                </c:pt>
                <c:pt idx="2">
                  <c:v>Somewhat difficult</c:v>
                </c:pt>
                <c:pt idx="3">
                  <c:v>Difficult</c:v>
                </c:pt>
                <c:pt idx="4">
                  <c:v>n/a</c:v>
                </c:pt>
              </c:strCache>
            </c:strRef>
          </c:cat>
          <c:val>
            <c:numRef>
              <c:f>'Questionnaire Prof 2020'!$D$22:$D$26</c:f>
              <c:numCache>
                <c:formatCode>General</c:formatCode>
                <c:ptCount val="5"/>
                <c:pt idx="0">
                  <c:v>9</c:v>
                </c:pt>
                <c:pt idx="1">
                  <c:v>0</c:v>
                </c:pt>
                <c:pt idx="2">
                  <c:v>1</c:v>
                </c:pt>
                <c:pt idx="3">
                  <c:v>0</c:v>
                </c:pt>
                <c:pt idx="4">
                  <c:v>0</c:v>
                </c:pt>
              </c:numCache>
            </c:numRef>
          </c:val>
          <c:extLst>
            <c:ext xmlns:c16="http://schemas.microsoft.com/office/drawing/2014/chart" uri="{C3380CC4-5D6E-409C-BE32-E72D297353CC}">
              <c16:uniqueId val="{00000000-2D3B-4AB0-8602-A92BB86865F4}"/>
            </c:ext>
          </c:extLst>
        </c:ser>
        <c:ser>
          <c:idx val="2"/>
          <c:order val="2"/>
          <c:tx>
            <c:strRef>
              <c:f>'Questionnaire Prof 2020'!$E$21</c:f>
              <c:strCache>
                <c:ptCount val="1"/>
                <c:pt idx="0">
                  <c:v>How easy do you find it to contact the paediatric audiology service?</c:v>
                </c:pt>
              </c:strCache>
            </c:strRef>
          </c:tx>
          <c:spPr>
            <a:solidFill>
              <a:srgbClr val="00B050"/>
            </a:solidFill>
            <a:ln>
              <a:noFill/>
            </a:ln>
            <a:effectLst/>
          </c:spPr>
          <c:invertIfNegative val="0"/>
          <c:cat>
            <c:strRef>
              <c:f>'Questionnaire Prof 2020'!$B$22:$B$26</c:f>
              <c:strCache>
                <c:ptCount val="5"/>
                <c:pt idx="0">
                  <c:v>Easy</c:v>
                </c:pt>
                <c:pt idx="1">
                  <c:v>Somewhat easy</c:v>
                </c:pt>
                <c:pt idx="2">
                  <c:v>Somewhat difficult</c:v>
                </c:pt>
                <c:pt idx="3">
                  <c:v>Difficult</c:v>
                </c:pt>
                <c:pt idx="4">
                  <c:v>n/a</c:v>
                </c:pt>
              </c:strCache>
            </c:strRef>
          </c:cat>
          <c:val>
            <c:numRef>
              <c:f>'Questionnaire Prof 2020'!$E$22:$E$26</c:f>
              <c:numCache>
                <c:formatCode>General</c:formatCode>
                <c:ptCount val="5"/>
                <c:pt idx="0">
                  <c:v>4</c:v>
                </c:pt>
                <c:pt idx="1">
                  <c:v>3</c:v>
                </c:pt>
                <c:pt idx="2">
                  <c:v>1</c:v>
                </c:pt>
                <c:pt idx="3">
                  <c:v>0</c:v>
                </c:pt>
                <c:pt idx="4">
                  <c:v>2</c:v>
                </c:pt>
              </c:numCache>
            </c:numRef>
          </c:val>
          <c:extLst>
            <c:ext xmlns:c16="http://schemas.microsoft.com/office/drawing/2014/chart" uri="{C3380CC4-5D6E-409C-BE32-E72D297353CC}">
              <c16:uniqueId val="{00000001-2D3B-4AB0-8602-A92BB86865F4}"/>
            </c:ext>
          </c:extLst>
        </c:ser>
        <c:dLbls>
          <c:showLegendKey val="0"/>
          <c:showVal val="0"/>
          <c:showCatName val="0"/>
          <c:showSerName val="0"/>
          <c:showPercent val="0"/>
          <c:showBubbleSize val="0"/>
        </c:dLbls>
        <c:gapWidth val="150"/>
        <c:overlap val="100"/>
        <c:axId val="250689880"/>
        <c:axId val="250686352"/>
        <c:extLst>
          <c:ext xmlns:c15="http://schemas.microsoft.com/office/drawing/2012/chart" uri="{02D57815-91ED-43cb-92C2-25804820EDAC}">
            <c15:filteredBarSeries>
              <c15:ser>
                <c:idx val="0"/>
                <c:order val="0"/>
                <c:tx>
                  <c:strRef>
                    <c:extLst>
                      <c:ext uri="{02D57815-91ED-43cb-92C2-25804820EDAC}">
                        <c15:formulaRef>
                          <c15:sqref>'Questionnaire Prof 2020'!$C$21</c15:sqref>
                        </c15:formulaRef>
                      </c:ext>
                    </c:extLst>
                    <c:strCache>
                      <c:ptCount val="1"/>
                    </c:strCache>
                  </c:strRef>
                </c:tx>
                <c:spPr>
                  <a:solidFill>
                    <a:schemeClr val="accent1"/>
                  </a:solidFill>
                  <a:ln>
                    <a:noFill/>
                  </a:ln>
                  <a:effectLst/>
                </c:spPr>
                <c:invertIfNegative val="0"/>
                <c:cat>
                  <c:strRef>
                    <c:extLst>
                      <c:ext uri="{02D57815-91ED-43cb-92C2-25804820EDAC}">
                        <c15:formulaRef>
                          <c15:sqref>'Questionnaire Prof 2020'!$B$22:$B$26</c15:sqref>
                        </c15:formulaRef>
                      </c:ext>
                    </c:extLst>
                    <c:strCache>
                      <c:ptCount val="5"/>
                      <c:pt idx="0">
                        <c:v>Easy</c:v>
                      </c:pt>
                      <c:pt idx="1">
                        <c:v>Somewhat easy</c:v>
                      </c:pt>
                      <c:pt idx="2">
                        <c:v>Somewhat difficult</c:v>
                      </c:pt>
                      <c:pt idx="3">
                        <c:v>Difficult</c:v>
                      </c:pt>
                      <c:pt idx="4">
                        <c:v>n/a</c:v>
                      </c:pt>
                    </c:strCache>
                  </c:strRef>
                </c:cat>
                <c:val>
                  <c:numRef>
                    <c:extLst>
                      <c:ext uri="{02D57815-91ED-43cb-92C2-25804820EDAC}">
                        <c15:formulaRef>
                          <c15:sqref>'Questionnaire Prof 2020'!$C$22:$C$26</c15:sqref>
                        </c15:formulaRef>
                      </c:ext>
                    </c:extLst>
                    <c:numCache>
                      <c:formatCode>General</c:formatCode>
                      <c:ptCount val="5"/>
                    </c:numCache>
                  </c:numRef>
                </c:val>
                <c:extLst>
                  <c:ext xmlns:c16="http://schemas.microsoft.com/office/drawing/2014/chart" uri="{C3380CC4-5D6E-409C-BE32-E72D297353CC}">
                    <c16:uniqueId val="{00000002-2D3B-4AB0-8602-A92BB86865F4}"/>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'Questionnaire Prof 2020'!$F$21</c15:sqref>
                        </c15:formulaRef>
                      </c:ext>
                    </c:extLst>
                    <c:strCache>
                      <c:ptCount val="1"/>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'Questionnaire Prof 2020'!$B$22:$B$26</c15:sqref>
                        </c15:formulaRef>
                      </c:ext>
                    </c:extLst>
                    <c:strCache>
                      <c:ptCount val="5"/>
                      <c:pt idx="0">
                        <c:v>Easy</c:v>
                      </c:pt>
                      <c:pt idx="1">
                        <c:v>Somewhat easy</c:v>
                      </c:pt>
                      <c:pt idx="2">
                        <c:v>Somewhat difficult</c:v>
                      </c:pt>
                      <c:pt idx="3">
                        <c:v>Difficult</c:v>
                      </c:pt>
                      <c:pt idx="4">
                        <c:v>n/a</c:v>
                      </c:pt>
                    </c:strCache>
                  </c:strRef>
                </c:cat>
                <c:val>
                  <c:numRef>
                    <c:extLst xmlns:c15="http://schemas.microsoft.com/office/drawing/2012/chart">
                      <c:ext xmlns:c15="http://schemas.microsoft.com/office/drawing/2012/chart" uri="{02D57815-91ED-43cb-92C2-25804820EDAC}">
                        <c15:formulaRef>
                          <c15:sqref>'Questionnaire Prof 2020'!$F$22:$F$26</c15:sqref>
                        </c15:formulaRef>
                      </c:ext>
                    </c:extLst>
                    <c:numCache>
                      <c:formatCode>General</c:formatCode>
                      <c:ptCount val="5"/>
                    </c:numCache>
                  </c:numRef>
                </c:val>
                <c:extLst>
                  <c:ext xmlns:c16="http://schemas.microsoft.com/office/drawing/2014/chart" uri="{C3380CC4-5D6E-409C-BE32-E72D297353CC}">
                    <c16:uniqueId val="{00000003-2D3B-4AB0-8602-A92BB86865F4}"/>
                  </c:ext>
                </c:extLst>
              </c15:ser>
            </c15:filteredBarSeries>
          </c:ext>
        </c:extLst>
      </c:barChart>
      <c:catAx>
        <c:axId val="2506898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100" b="1">
                    <a:solidFill>
                      <a:srgbClr val="FF0000"/>
                    </a:solidFill>
                  </a:rPr>
                  <a:t>Degrees of</a:t>
                </a:r>
                <a:r>
                  <a:rPr lang="en-GB" sz="1100" b="1" baseline="0">
                    <a:solidFill>
                      <a:srgbClr val="FF0000"/>
                    </a:solidFill>
                  </a:rPr>
                  <a:t> difficulty</a:t>
                </a:r>
                <a:endParaRPr lang="en-GB" sz="1100" b="1">
                  <a:solidFill>
                    <a:srgbClr val="FF0000"/>
                  </a:solidFill>
                </a:endParaRPr>
              </a:p>
            </c:rich>
          </c:tx>
          <c:layout>
            <c:manualLayout>
              <c:xMode val="edge"/>
              <c:yMode val="edge"/>
              <c:x val="0.47950568678915134"/>
              <c:y val="0.7015959463400409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50686352"/>
        <c:crosses val="autoZero"/>
        <c:auto val="1"/>
        <c:lblAlgn val="ctr"/>
        <c:lblOffset val="100"/>
        <c:noMultiLvlLbl val="0"/>
      </c:catAx>
      <c:valAx>
        <c:axId val="250686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100" b="1">
                    <a:solidFill>
                      <a:srgbClr val="FF0000"/>
                    </a:solidFill>
                  </a:rPr>
                  <a:t>No. of Professionals</a:t>
                </a:r>
              </a:p>
            </c:rich>
          </c:tx>
          <c:layout>
            <c:manualLayout>
              <c:xMode val="edge"/>
              <c:yMode val="edge"/>
              <c:x val="3.0555555555555555E-2"/>
              <c:y val="0.2508333333333333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50689880"/>
        <c:crosses val="autoZero"/>
        <c:crossBetween val="between"/>
      </c:valAx>
      <c:spPr>
        <a:noFill/>
        <a:ln>
          <a:noFill/>
        </a:ln>
        <a:effectLst/>
      </c:spPr>
    </c:plotArea>
    <c:legend>
      <c:legendPos val="b"/>
      <c:overlay val="0"/>
      <c:spPr>
        <a:solidFill>
          <a:srgbClr val="FFC000"/>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solidFill>
                  <a:srgbClr val="FF0000"/>
                </a:solidFill>
              </a:rPr>
              <a:t>How useful reports from Paediatric Audiology </a:t>
            </a:r>
          </a:p>
          <a:p>
            <a:pPr>
              <a:defRPr/>
            </a:pPr>
            <a:r>
              <a:rPr lang="en-GB">
                <a:solidFill>
                  <a:srgbClr val="FF0000"/>
                </a:solidFill>
              </a:rPr>
              <a:t>to professionals.  Year: 2020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3"/>
          <c:order val="3"/>
          <c:spPr>
            <a:solidFill>
              <a:schemeClr val="accent4"/>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F8B9-415D-BE63-259E34BE642B}"/>
              </c:ext>
            </c:extLst>
          </c:dPt>
          <c:dPt>
            <c:idx val="1"/>
            <c:invertIfNegative val="0"/>
            <c:bubble3D val="0"/>
            <c:spPr>
              <a:solidFill>
                <a:schemeClr val="accent4"/>
              </a:solidFill>
              <a:ln>
                <a:solidFill>
                  <a:srgbClr val="990099"/>
                </a:solidFill>
              </a:ln>
              <a:effectLst/>
            </c:spPr>
            <c:extLst>
              <c:ext xmlns:c16="http://schemas.microsoft.com/office/drawing/2014/chart" uri="{C3380CC4-5D6E-409C-BE32-E72D297353CC}">
                <c16:uniqueId val="{00000003-F8B9-415D-BE63-259E34BE642B}"/>
              </c:ext>
            </c:extLst>
          </c:dPt>
          <c:cat>
            <c:strRef>
              <c:f>'Questionnaire Prof 2020'!$B$45:$B$48</c:f>
              <c:strCache>
                <c:ptCount val="4"/>
                <c:pt idx="0">
                  <c:v>Useful</c:v>
                </c:pt>
                <c:pt idx="1">
                  <c:v>Somewhat useful</c:v>
                </c:pt>
                <c:pt idx="2">
                  <c:v>Not useful</c:v>
                </c:pt>
                <c:pt idx="3">
                  <c:v>I haven't received any</c:v>
                </c:pt>
              </c:strCache>
            </c:strRef>
          </c:cat>
          <c:val>
            <c:numRef>
              <c:f>'Questionnaire Prof 2020'!$F$45:$F$48</c:f>
              <c:numCache>
                <c:formatCode>General</c:formatCode>
                <c:ptCount val="4"/>
                <c:pt idx="0">
                  <c:v>9</c:v>
                </c:pt>
                <c:pt idx="1">
                  <c:v>1</c:v>
                </c:pt>
                <c:pt idx="2">
                  <c:v>0</c:v>
                </c:pt>
                <c:pt idx="3">
                  <c:v>0</c:v>
                </c:pt>
              </c:numCache>
            </c:numRef>
          </c:val>
          <c:extLst>
            <c:ext xmlns:c16="http://schemas.microsoft.com/office/drawing/2014/chart" uri="{C3380CC4-5D6E-409C-BE32-E72D297353CC}">
              <c16:uniqueId val="{00000004-F8B9-415D-BE63-259E34BE642B}"/>
            </c:ext>
          </c:extLst>
        </c:ser>
        <c:dLbls>
          <c:showLegendKey val="0"/>
          <c:showVal val="0"/>
          <c:showCatName val="0"/>
          <c:showSerName val="0"/>
          <c:showPercent val="0"/>
          <c:showBubbleSize val="0"/>
        </c:dLbls>
        <c:gapWidth val="182"/>
        <c:axId val="252733736"/>
        <c:axId val="25273412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'Questionnaire Prof 2020'!$B$45:$B$48</c15:sqref>
                        </c15:formulaRef>
                      </c:ext>
                    </c:extLst>
                    <c:strCache>
                      <c:ptCount val="4"/>
                      <c:pt idx="0">
                        <c:v>Useful</c:v>
                      </c:pt>
                      <c:pt idx="1">
                        <c:v>Somewhat useful</c:v>
                      </c:pt>
                      <c:pt idx="2">
                        <c:v>Not useful</c:v>
                      </c:pt>
                      <c:pt idx="3">
                        <c:v>I haven't received any</c:v>
                      </c:pt>
                    </c:strCache>
                  </c:strRef>
                </c:cat>
                <c:val>
                  <c:numRef>
                    <c:extLst>
                      <c:ext uri="{02D57815-91ED-43cb-92C2-25804820EDAC}">
                        <c15:formulaRef>
                          <c15:sqref>'Questionnaire Prof 2020'!$C$45:$C$48</c15:sqref>
                        </c15:formulaRef>
                      </c:ext>
                    </c:extLst>
                    <c:numCache>
                      <c:formatCode>General</c:formatCode>
                      <c:ptCount val="4"/>
                    </c:numCache>
                  </c:numRef>
                </c:val>
                <c:extLst>
                  <c:ext xmlns:c16="http://schemas.microsoft.com/office/drawing/2014/chart" uri="{C3380CC4-5D6E-409C-BE32-E72D297353CC}">
                    <c16:uniqueId val="{00000005-F8B9-415D-BE63-259E34BE642B}"/>
                  </c:ext>
                </c:extLst>
              </c15:ser>
            </c15:filteredBarSeries>
            <c15:filteredBarSeries>
              <c15:ser>
                <c:idx val="1"/>
                <c:order val="1"/>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'Questionnaire Prof 2020'!$B$45:$B$48</c15:sqref>
                        </c15:formulaRef>
                      </c:ext>
                    </c:extLst>
                    <c:strCache>
                      <c:ptCount val="4"/>
                      <c:pt idx="0">
                        <c:v>Useful</c:v>
                      </c:pt>
                      <c:pt idx="1">
                        <c:v>Somewhat useful</c:v>
                      </c:pt>
                      <c:pt idx="2">
                        <c:v>Not useful</c:v>
                      </c:pt>
                      <c:pt idx="3">
                        <c:v>I haven't received any</c:v>
                      </c:pt>
                    </c:strCache>
                  </c:strRef>
                </c:cat>
                <c:val>
                  <c:numRef>
                    <c:extLst xmlns:c15="http://schemas.microsoft.com/office/drawing/2012/chart">
                      <c:ext xmlns:c15="http://schemas.microsoft.com/office/drawing/2012/chart" uri="{02D57815-91ED-43cb-92C2-25804820EDAC}">
                        <c15:formulaRef>
                          <c15:sqref>'Questionnaire Prof 2020'!$D$45:$D$48</c15:sqref>
                        </c15:formulaRef>
                      </c:ext>
                    </c:extLst>
                    <c:numCache>
                      <c:formatCode>General</c:formatCode>
                      <c:ptCount val="4"/>
                    </c:numCache>
                  </c:numRef>
                </c:val>
                <c:extLst>
                  <c:ext xmlns:c16="http://schemas.microsoft.com/office/drawing/2014/chart" uri="{C3380CC4-5D6E-409C-BE32-E72D297353CC}">
                    <c16:uniqueId val="{00000006-F8B9-415D-BE63-259E34BE642B}"/>
                  </c:ext>
                </c:extLst>
              </c15:ser>
            </c15:filteredBarSeries>
            <c15:filteredBarSeries>
              <c15:ser>
                <c:idx val="2"/>
                <c:order val="2"/>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'Questionnaire Prof 2020'!$B$45:$B$48</c15:sqref>
                        </c15:formulaRef>
                      </c:ext>
                    </c:extLst>
                    <c:strCache>
                      <c:ptCount val="4"/>
                      <c:pt idx="0">
                        <c:v>Useful</c:v>
                      </c:pt>
                      <c:pt idx="1">
                        <c:v>Somewhat useful</c:v>
                      </c:pt>
                      <c:pt idx="2">
                        <c:v>Not useful</c:v>
                      </c:pt>
                      <c:pt idx="3">
                        <c:v>I haven't received any</c:v>
                      </c:pt>
                    </c:strCache>
                  </c:strRef>
                </c:cat>
                <c:val>
                  <c:numRef>
                    <c:extLst xmlns:c15="http://schemas.microsoft.com/office/drawing/2012/chart">
                      <c:ext xmlns:c15="http://schemas.microsoft.com/office/drawing/2012/chart" uri="{02D57815-91ED-43cb-92C2-25804820EDAC}">
                        <c15:formulaRef>
                          <c15:sqref>'Questionnaire Prof 2020'!$E$45:$E$48</c15:sqref>
                        </c15:formulaRef>
                      </c:ext>
                    </c:extLst>
                    <c:numCache>
                      <c:formatCode>General</c:formatCode>
                      <c:ptCount val="4"/>
                    </c:numCache>
                  </c:numRef>
                </c:val>
                <c:extLst>
                  <c:ext xmlns:c16="http://schemas.microsoft.com/office/drawing/2014/chart" uri="{C3380CC4-5D6E-409C-BE32-E72D297353CC}">
                    <c16:uniqueId val="{00000007-F8B9-415D-BE63-259E34BE642B}"/>
                  </c:ext>
                </c:extLst>
              </c15:ser>
            </c15:filteredBarSeries>
          </c:ext>
        </c:extLst>
      </c:barChart>
      <c:catAx>
        <c:axId val="2527337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solidFill>
                      <a:srgbClr val="FF0000"/>
                    </a:solidFill>
                  </a:rPr>
                  <a:t>Levels of usefulness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rgbClr val="0070C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734128"/>
        <c:crosses val="autoZero"/>
        <c:auto val="1"/>
        <c:lblAlgn val="ctr"/>
        <c:lblOffset val="100"/>
        <c:noMultiLvlLbl val="0"/>
      </c:catAx>
      <c:valAx>
        <c:axId val="2527341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solidFill>
                      <a:srgbClr val="FF0000"/>
                    </a:solidFill>
                  </a:rPr>
                  <a:t>No.</a:t>
                </a:r>
                <a:r>
                  <a:rPr lang="en-GB" b="1" baseline="0">
                    <a:solidFill>
                      <a:srgbClr val="FF0000"/>
                    </a:solidFill>
                  </a:rPr>
                  <a:t> of Professionals</a:t>
                </a:r>
                <a:endParaRPr lang="en-GB" b="1">
                  <a:solidFill>
                    <a:srgbClr val="FF0000"/>
                  </a:solidFill>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733736"/>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FF0000"/>
                </a:solidFill>
                <a:effectLst/>
              </a:rPr>
              <a:t>What specialisms or departments have replied to the questionnaire</a:t>
            </a:r>
            <a:endParaRPr lang="en-GB" sz="1400" b="1">
              <a:solidFill>
                <a:srgbClr val="FF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'Questionnaire Prof 2020'!$C$53</c:f>
              <c:strCache>
                <c:ptCount val="1"/>
                <c:pt idx="0">
                  <c:v>No. of staff replies</c:v>
                </c:pt>
              </c:strCache>
            </c:strRef>
          </c:tx>
          <c:dPt>
            <c:idx val="0"/>
            <c:bubble3D val="0"/>
            <c:spPr>
              <a:solidFill>
                <a:srgbClr val="990099"/>
              </a:solidFill>
              <a:ln w="19050">
                <a:solidFill>
                  <a:schemeClr val="lt1"/>
                </a:solidFill>
              </a:ln>
              <a:effectLst/>
            </c:spPr>
            <c:extLst>
              <c:ext xmlns:c16="http://schemas.microsoft.com/office/drawing/2014/chart" uri="{C3380CC4-5D6E-409C-BE32-E72D297353CC}">
                <c16:uniqueId val="{00000001-D301-4683-B9ED-D9F98A57DEC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301-4683-B9ED-D9F98A57DECA}"/>
              </c:ext>
            </c:extLst>
          </c:dPt>
          <c:dPt>
            <c:idx val="2"/>
            <c:bubble3D val="0"/>
            <c:spPr>
              <a:solidFill>
                <a:srgbClr val="92D050"/>
              </a:solidFill>
              <a:ln w="19050">
                <a:solidFill>
                  <a:schemeClr val="lt1"/>
                </a:solidFill>
              </a:ln>
              <a:effectLst/>
            </c:spPr>
            <c:extLst>
              <c:ext xmlns:c16="http://schemas.microsoft.com/office/drawing/2014/chart" uri="{C3380CC4-5D6E-409C-BE32-E72D297353CC}">
                <c16:uniqueId val="{00000005-D301-4683-B9ED-D9F98A57DECA}"/>
              </c:ext>
            </c:extLst>
          </c:dPt>
          <c:dPt>
            <c:idx val="3"/>
            <c:bubble3D val="0"/>
            <c:spPr>
              <a:solidFill>
                <a:srgbClr val="FF33CC"/>
              </a:solidFill>
              <a:ln w="19050">
                <a:solidFill>
                  <a:schemeClr val="lt1"/>
                </a:solidFill>
              </a:ln>
              <a:effectLst/>
            </c:spPr>
            <c:extLst>
              <c:ext xmlns:c16="http://schemas.microsoft.com/office/drawing/2014/chart" uri="{C3380CC4-5D6E-409C-BE32-E72D297353CC}">
                <c16:uniqueId val="{00000007-D301-4683-B9ED-D9F98A57DEC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301-4683-B9ED-D9F98A57DECA}"/>
              </c:ext>
            </c:extLst>
          </c:dPt>
          <c:dPt>
            <c:idx val="5"/>
            <c:bubble3D val="0"/>
            <c:spPr>
              <a:solidFill>
                <a:srgbClr val="00B0F0"/>
              </a:solidFill>
              <a:ln w="19050">
                <a:solidFill>
                  <a:schemeClr val="lt1"/>
                </a:solidFill>
              </a:ln>
              <a:effectLst/>
            </c:spPr>
            <c:extLst>
              <c:ext xmlns:c16="http://schemas.microsoft.com/office/drawing/2014/chart" uri="{C3380CC4-5D6E-409C-BE32-E72D297353CC}">
                <c16:uniqueId val="{0000000B-D301-4683-B9ED-D9F98A57DECA}"/>
              </c:ext>
            </c:extLst>
          </c:dPt>
          <c:cat>
            <c:strRef>
              <c:f>'Questionnaire Prof 2020'!$B$54:$B$59</c:f>
              <c:strCache>
                <c:ptCount val="6"/>
                <c:pt idx="0">
                  <c:v>SN</c:v>
                </c:pt>
                <c:pt idx="1">
                  <c:v>HV</c:v>
                </c:pt>
                <c:pt idx="2">
                  <c:v>GP</c:v>
                </c:pt>
                <c:pt idx="3">
                  <c:v>TOHI</c:v>
                </c:pt>
                <c:pt idx="4">
                  <c:v>SALT</c:v>
                </c:pt>
                <c:pt idx="5">
                  <c:v>Paed</c:v>
                </c:pt>
              </c:strCache>
            </c:strRef>
          </c:cat>
          <c:val>
            <c:numRef>
              <c:f>'Questionnaire Prof 2020'!$C$54:$C$59</c:f>
              <c:numCache>
                <c:formatCode>General</c:formatCode>
                <c:ptCount val="6"/>
                <c:pt idx="0">
                  <c:v>3</c:v>
                </c:pt>
                <c:pt idx="1">
                  <c:v>0</c:v>
                </c:pt>
                <c:pt idx="2">
                  <c:v>4</c:v>
                </c:pt>
                <c:pt idx="3">
                  <c:v>1</c:v>
                </c:pt>
                <c:pt idx="4">
                  <c:v>0</c:v>
                </c:pt>
                <c:pt idx="5">
                  <c:v>2</c:v>
                </c:pt>
              </c:numCache>
            </c:numRef>
          </c:val>
          <c:extLst>
            <c:ext xmlns:c16="http://schemas.microsoft.com/office/drawing/2014/chart" uri="{C3380CC4-5D6E-409C-BE32-E72D297353CC}">
              <c16:uniqueId val="{0000000C-D301-4683-B9ED-D9F98A57DEC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1">
                <a:solidFill>
                  <a:srgbClr val="FF0000"/>
                </a:solidFill>
              </a:rPr>
              <a:t>Ease of contact and referral</a:t>
            </a:r>
            <a:r>
              <a:rPr lang="en-GB" b="1" baseline="0">
                <a:solidFill>
                  <a:srgbClr val="FF0000"/>
                </a:solidFill>
              </a:rPr>
              <a:t> by professionals </a:t>
            </a:r>
          </a:p>
          <a:p>
            <a:pPr>
              <a:defRPr/>
            </a:pPr>
            <a:r>
              <a:rPr lang="en-GB" b="1" baseline="0">
                <a:solidFill>
                  <a:srgbClr val="FF0000"/>
                </a:solidFill>
              </a:rPr>
              <a:t>1st Quarter 2020</a:t>
            </a:r>
            <a:endParaRPr lang="en-GB" b="1">
              <a:solidFill>
                <a:srgbClr val="FF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1"/>
          <c:tx>
            <c:strRef>
              <c:f>'Questionnaire Prof 2020'!$D$21</c:f>
              <c:strCache>
                <c:ptCount val="1"/>
                <c:pt idx="0">
                  <c:v>How easy do you find it to refer to the paediatric audiology service?</c:v>
                </c:pt>
              </c:strCache>
            </c:strRef>
          </c:tx>
          <c:spPr>
            <a:solidFill>
              <a:srgbClr val="00B0F0"/>
            </a:solidFill>
            <a:ln>
              <a:solidFill>
                <a:srgbClr val="00B0F0"/>
              </a:solidFill>
            </a:ln>
            <a:effectLst/>
          </c:spPr>
          <c:invertIfNegative val="0"/>
          <c:cat>
            <c:strRef>
              <c:f>'Questionnaire Prof 2020'!$B$22:$B$26</c:f>
              <c:strCache>
                <c:ptCount val="5"/>
                <c:pt idx="0">
                  <c:v>Easy</c:v>
                </c:pt>
                <c:pt idx="1">
                  <c:v>Somewhat easy</c:v>
                </c:pt>
                <c:pt idx="2">
                  <c:v>Somewhat difficult</c:v>
                </c:pt>
                <c:pt idx="3">
                  <c:v>Difficult</c:v>
                </c:pt>
                <c:pt idx="4">
                  <c:v>n/a</c:v>
                </c:pt>
              </c:strCache>
            </c:strRef>
          </c:cat>
          <c:val>
            <c:numRef>
              <c:f>'Questionnaire Prof 2020'!$D$22:$D$26</c:f>
              <c:numCache>
                <c:formatCode>General</c:formatCode>
                <c:ptCount val="5"/>
                <c:pt idx="0">
                  <c:v>9</c:v>
                </c:pt>
                <c:pt idx="1">
                  <c:v>0</c:v>
                </c:pt>
                <c:pt idx="2">
                  <c:v>1</c:v>
                </c:pt>
                <c:pt idx="3">
                  <c:v>0</c:v>
                </c:pt>
                <c:pt idx="4">
                  <c:v>0</c:v>
                </c:pt>
              </c:numCache>
            </c:numRef>
          </c:val>
          <c:extLst>
            <c:ext xmlns:c16="http://schemas.microsoft.com/office/drawing/2014/chart" uri="{C3380CC4-5D6E-409C-BE32-E72D297353CC}">
              <c16:uniqueId val="{00000000-E9C1-4D68-8CF8-3316FBDF8D7A}"/>
            </c:ext>
          </c:extLst>
        </c:ser>
        <c:ser>
          <c:idx val="2"/>
          <c:order val="2"/>
          <c:tx>
            <c:strRef>
              <c:f>'Questionnaire Prof 2020'!$E$21</c:f>
              <c:strCache>
                <c:ptCount val="1"/>
                <c:pt idx="0">
                  <c:v>How easy do you find it to contact the paediatric audiology service?</c:v>
                </c:pt>
              </c:strCache>
            </c:strRef>
          </c:tx>
          <c:spPr>
            <a:solidFill>
              <a:srgbClr val="00B050"/>
            </a:solidFill>
            <a:ln>
              <a:noFill/>
            </a:ln>
            <a:effectLst/>
          </c:spPr>
          <c:invertIfNegative val="0"/>
          <c:cat>
            <c:strRef>
              <c:f>'Questionnaire Prof 2020'!$B$22:$B$26</c:f>
              <c:strCache>
                <c:ptCount val="5"/>
                <c:pt idx="0">
                  <c:v>Easy</c:v>
                </c:pt>
                <c:pt idx="1">
                  <c:v>Somewhat easy</c:v>
                </c:pt>
                <c:pt idx="2">
                  <c:v>Somewhat difficult</c:v>
                </c:pt>
                <c:pt idx="3">
                  <c:v>Difficult</c:v>
                </c:pt>
                <c:pt idx="4">
                  <c:v>n/a</c:v>
                </c:pt>
              </c:strCache>
            </c:strRef>
          </c:cat>
          <c:val>
            <c:numRef>
              <c:f>'Questionnaire Prof 2020'!$E$22:$E$26</c:f>
              <c:numCache>
                <c:formatCode>General</c:formatCode>
                <c:ptCount val="5"/>
                <c:pt idx="0">
                  <c:v>4</c:v>
                </c:pt>
                <c:pt idx="1">
                  <c:v>3</c:v>
                </c:pt>
                <c:pt idx="2">
                  <c:v>1</c:v>
                </c:pt>
                <c:pt idx="3">
                  <c:v>0</c:v>
                </c:pt>
                <c:pt idx="4">
                  <c:v>2</c:v>
                </c:pt>
              </c:numCache>
            </c:numRef>
          </c:val>
          <c:extLst>
            <c:ext xmlns:c16="http://schemas.microsoft.com/office/drawing/2014/chart" uri="{C3380CC4-5D6E-409C-BE32-E72D297353CC}">
              <c16:uniqueId val="{00000001-E9C1-4D68-8CF8-3316FBDF8D7A}"/>
            </c:ext>
          </c:extLst>
        </c:ser>
        <c:dLbls>
          <c:showLegendKey val="0"/>
          <c:showVal val="0"/>
          <c:showCatName val="0"/>
          <c:showSerName val="0"/>
          <c:showPercent val="0"/>
          <c:showBubbleSize val="0"/>
        </c:dLbls>
        <c:gapWidth val="150"/>
        <c:overlap val="100"/>
        <c:axId val="252735304"/>
        <c:axId val="252735696"/>
        <c:extLst>
          <c:ext xmlns:c15="http://schemas.microsoft.com/office/drawing/2012/chart" uri="{02D57815-91ED-43cb-92C2-25804820EDAC}">
            <c15:filteredBarSeries>
              <c15:ser>
                <c:idx val="0"/>
                <c:order val="0"/>
                <c:tx>
                  <c:strRef>
                    <c:extLst>
                      <c:ext uri="{02D57815-91ED-43cb-92C2-25804820EDAC}">
                        <c15:formulaRef>
                          <c15:sqref>'Questionnaire Prof 2020'!$C$21</c15:sqref>
                        </c15:formulaRef>
                      </c:ext>
                    </c:extLst>
                    <c:strCache>
                      <c:ptCount val="1"/>
                    </c:strCache>
                  </c:strRef>
                </c:tx>
                <c:spPr>
                  <a:solidFill>
                    <a:schemeClr val="accent1"/>
                  </a:solidFill>
                  <a:ln>
                    <a:noFill/>
                  </a:ln>
                  <a:effectLst/>
                </c:spPr>
                <c:invertIfNegative val="0"/>
                <c:cat>
                  <c:strRef>
                    <c:extLst>
                      <c:ext uri="{02D57815-91ED-43cb-92C2-25804820EDAC}">
                        <c15:formulaRef>
                          <c15:sqref>'Questionnaire Prof 2020'!$B$22:$B$26</c15:sqref>
                        </c15:formulaRef>
                      </c:ext>
                    </c:extLst>
                    <c:strCache>
                      <c:ptCount val="5"/>
                      <c:pt idx="0">
                        <c:v>Easy</c:v>
                      </c:pt>
                      <c:pt idx="1">
                        <c:v>Somewhat easy</c:v>
                      </c:pt>
                      <c:pt idx="2">
                        <c:v>Somewhat difficult</c:v>
                      </c:pt>
                      <c:pt idx="3">
                        <c:v>Difficult</c:v>
                      </c:pt>
                      <c:pt idx="4">
                        <c:v>n/a</c:v>
                      </c:pt>
                    </c:strCache>
                  </c:strRef>
                </c:cat>
                <c:val>
                  <c:numRef>
                    <c:extLst>
                      <c:ext uri="{02D57815-91ED-43cb-92C2-25804820EDAC}">
                        <c15:formulaRef>
                          <c15:sqref>'Questionnaire Prof 2020'!$C$22:$C$26</c15:sqref>
                        </c15:formulaRef>
                      </c:ext>
                    </c:extLst>
                    <c:numCache>
                      <c:formatCode>General</c:formatCode>
                      <c:ptCount val="5"/>
                    </c:numCache>
                  </c:numRef>
                </c:val>
                <c:extLst>
                  <c:ext xmlns:c16="http://schemas.microsoft.com/office/drawing/2014/chart" uri="{C3380CC4-5D6E-409C-BE32-E72D297353CC}">
                    <c16:uniqueId val="{00000002-E9C1-4D68-8CF8-3316FBDF8D7A}"/>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'Questionnaire Prof 2020'!$F$21</c15:sqref>
                        </c15:formulaRef>
                      </c:ext>
                    </c:extLst>
                    <c:strCache>
                      <c:ptCount val="1"/>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'Questionnaire Prof 2020'!$B$22:$B$26</c15:sqref>
                        </c15:formulaRef>
                      </c:ext>
                    </c:extLst>
                    <c:strCache>
                      <c:ptCount val="5"/>
                      <c:pt idx="0">
                        <c:v>Easy</c:v>
                      </c:pt>
                      <c:pt idx="1">
                        <c:v>Somewhat easy</c:v>
                      </c:pt>
                      <c:pt idx="2">
                        <c:v>Somewhat difficult</c:v>
                      </c:pt>
                      <c:pt idx="3">
                        <c:v>Difficult</c:v>
                      </c:pt>
                      <c:pt idx="4">
                        <c:v>n/a</c:v>
                      </c:pt>
                    </c:strCache>
                  </c:strRef>
                </c:cat>
                <c:val>
                  <c:numRef>
                    <c:extLst xmlns:c15="http://schemas.microsoft.com/office/drawing/2012/chart">
                      <c:ext xmlns:c15="http://schemas.microsoft.com/office/drawing/2012/chart" uri="{02D57815-91ED-43cb-92C2-25804820EDAC}">
                        <c15:formulaRef>
                          <c15:sqref>'Questionnaire Prof 2020'!$F$22:$F$26</c15:sqref>
                        </c15:formulaRef>
                      </c:ext>
                    </c:extLst>
                    <c:numCache>
                      <c:formatCode>General</c:formatCode>
                      <c:ptCount val="5"/>
                    </c:numCache>
                  </c:numRef>
                </c:val>
                <c:extLst>
                  <c:ext xmlns:c16="http://schemas.microsoft.com/office/drawing/2014/chart" uri="{C3380CC4-5D6E-409C-BE32-E72D297353CC}">
                    <c16:uniqueId val="{00000003-E9C1-4D68-8CF8-3316FBDF8D7A}"/>
                  </c:ext>
                </c:extLst>
              </c15:ser>
            </c15:filteredBarSeries>
          </c:ext>
        </c:extLst>
      </c:barChart>
      <c:catAx>
        <c:axId val="25273530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100" b="1">
                    <a:solidFill>
                      <a:srgbClr val="FF0000"/>
                    </a:solidFill>
                  </a:rPr>
                  <a:t>Degrees of</a:t>
                </a:r>
                <a:r>
                  <a:rPr lang="en-GB" sz="1100" b="1" baseline="0">
                    <a:solidFill>
                      <a:srgbClr val="FF0000"/>
                    </a:solidFill>
                  </a:rPr>
                  <a:t> difficulty</a:t>
                </a:r>
                <a:endParaRPr lang="en-GB" sz="1100" b="1">
                  <a:solidFill>
                    <a:srgbClr val="FF0000"/>
                  </a:solidFill>
                </a:endParaRPr>
              </a:p>
            </c:rich>
          </c:tx>
          <c:layout>
            <c:manualLayout>
              <c:xMode val="edge"/>
              <c:yMode val="edge"/>
              <c:x val="0.47950568678915134"/>
              <c:y val="0.7015959463400409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52735696"/>
        <c:crosses val="autoZero"/>
        <c:auto val="1"/>
        <c:lblAlgn val="ctr"/>
        <c:lblOffset val="100"/>
        <c:noMultiLvlLbl val="0"/>
      </c:catAx>
      <c:valAx>
        <c:axId val="252735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100" b="1">
                    <a:solidFill>
                      <a:srgbClr val="FF0000"/>
                    </a:solidFill>
                  </a:rPr>
                  <a:t>No. of Professionals</a:t>
                </a:r>
              </a:p>
            </c:rich>
          </c:tx>
          <c:layout>
            <c:manualLayout>
              <c:xMode val="edge"/>
              <c:yMode val="edge"/>
              <c:x val="3.0555555555555555E-2"/>
              <c:y val="0.2508333333333333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52735304"/>
        <c:crosses val="autoZero"/>
        <c:crossBetween val="between"/>
      </c:valAx>
      <c:spPr>
        <a:noFill/>
        <a:ln>
          <a:noFill/>
        </a:ln>
        <a:effectLst/>
      </c:spPr>
    </c:plotArea>
    <c:legend>
      <c:legendPos val="b"/>
      <c:overlay val="0"/>
      <c:spPr>
        <a:solidFill>
          <a:srgbClr val="FFC000"/>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solidFill>
                  <a:srgbClr val="FF0000"/>
                </a:solidFill>
              </a:rPr>
              <a:t>How useful reports from Paediatric Audiology </a:t>
            </a:r>
          </a:p>
          <a:p>
            <a:pPr>
              <a:defRPr/>
            </a:pPr>
            <a:r>
              <a:rPr lang="en-GB">
                <a:solidFill>
                  <a:srgbClr val="FF0000"/>
                </a:solidFill>
              </a:rPr>
              <a:t>to professionals.  1st Quarter 2020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3"/>
          <c:order val="3"/>
          <c:spPr>
            <a:solidFill>
              <a:schemeClr val="accent4"/>
            </a:solidFill>
            <a:ln>
              <a:noFill/>
            </a:ln>
            <a:effectLst/>
          </c:spPr>
          <c:invertIfNegative val="0"/>
          <c:dPt>
            <c:idx val="1"/>
            <c:invertIfNegative val="0"/>
            <c:bubble3D val="0"/>
            <c:spPr>
              <a:solidFill>
                <a:srgbClr val="7030A0"/>
              </a:solidFill>
              <a:ln>
                <a:solidFill>
                  <a:srgbClr val="990099"/>
                </a:solidFill>
              </a:ln>
              <a:effectLst/>
            </c:spPr>
            <c:extLst>
              <c:ext xmlns:c16="http://schemas.microsoft.com/office/drawing/2014/chart" uri="{C3380CC4-5D6E-409C-BE32-E72D297353CC}">
                <c16:uniqueId val="{00000001-D24A-4CB1-95D1-13E7A40FC1F4}"/>
              </c:ext>
            </c:extLst>
          </c:dPt>
          <c:cat>
            <c:strRef>
              <c:f>'Questionnaire Prof 2020'!$B$45:$B$48</c:f>
              <c:strCache>
                <c:ptCount val="4"/>
                <c:pt idx="0">
                  <c:v>Useful</c:v>
                </c:pt>
                <c:pt idx="1">
                  <c:v>Somewhat useful</c:v>
                </c:pt>
                <c:pt idx="2">
                  <c:v>Not useful</c:v>
                </c:pt>
                <c:pt idx="3">
                  <c:v>I haven't received any</c:v>
                </c:pt>
              </c:strCache>
            </c:strRef>
          </c:cat>
          <c:val>
            <c:numRef>
              <c:f>'Questionnaire Prof 2020'!$F$45:$F$48</c:f>
              <c:numCache>
                <c:formatCode>General</c:formatCode>
                <c:ptCount val="4"/>
                <c:pt idx="0">
                  <c:v>9</c:v>
                </c:pt>
                <c:pt idx="1">
                  <c:v>1</c:v>
                </c:pt>
                <c:pt idx="2">
                  <c:v>0</c:v>
                </c:pt>
                <c:pt idx="3">
                  <c:v>0</c:v>
                </c:pt>
              </c:numCache>
            </c:numRef>
          </c:val>
          <c:extLst>
            <c:ext xmlns:c16="http://schemas.microsoft.com/office/drawing/2014/chart" uri="{C3380CC4-5D6E-409C-BE32-E72D297353CC}">
              <c16:uniqueId val="{00000002-D24A-4CB1-95D1-13E7A40FC1F4}"/>
            </c:ext>
          </c:extLst>
        </c:ser>
        <c:dLbls>
          <c:showLegendKey val="0"/>
          <c:showVal val="0"/>
          <c:showCatName val="0"/>
          <c:showSerName val="0"/>
          <c:showPercent val="0"/>
          <c:showBubbleSize val="0"/>
        </c:dLbls>
        <c:gapWidth val="182"/>
        <c:axId val="252573680"/>
        <c:axId val="25257407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'Questionnaire Prof 2020'!$B$45:$B$48</c15:sqref>
                        </c15:formulaRef>
                      </c:ext>
                    </c:extLst>
                    <c:strCache>
                      <c:ptCount val="4"/>
                      <c:pt idx="0">
                        <c:v>Useful</c:v>
                      </c:pt>
                      <c:pt idx="1">
                        <c:v>Somewhat useful</c:v>
                      </c:pt>
                      <c:pt idx="2">
                        <c:v>Not useful</c:v>
                      </c:pt>
                      <c:pt idx="3">
                        <c:v>I haven't received any</c:v>
                      </c:pt>
                    </c:strCache>
                  </c:strRef>
                </c:cat>
                <c:val>
                  <c:numRef>
                    <c:extLst>
                      <c:ext uri="{02D57815-91ED-43cb-92C2-25804820EDAC}">
                        <c15:formulaRef>
                          <c15:sqref>'Questionnaire Prof 2020'!$C$45:$C$48</c15:sqref>
                        </c15:formulaRef>
                      </c:ext>
                    </c:extLst>
                    <c:numCache>
                      <c:formatCode>General</c:formatCode>
                      <c:ptCount val="4"/>
                    </c:numCache>
                  </c:numRef>
                </c:val>
                <c:extLst>
                  <c:ext xmlns:c16="http://schemas.microsoft.com/office/drawing/2014/chart" uri="{C3380CC4-5D6E-409C-BE32-E72D297353CC}">
                    <c16:uniqueId val="{00000003-D24A-4CB1-95D1-13E7A40FC1F4}"/>
                  </c:ext>
                </c:extLst>
              </c15:ser>
            </c15:filteredBarSeries>
            <c15:filteredBarSeries>
              <c15:ser>
                <c:idx val="1"/>
                <c:order val="1"/>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'Questionnaire Prof 2020'!$B$45:$B$48</c15:sqref>
                        </c15:formulaRef>
                      </c:ext>
                    </c:extLst>
                    <c:strCache>
                      <c:ptCount val="4"/>
                      <c:pt idx="0">
                        <c:v>Useful</c:v>
                      </c:pt>
                      <c:pt idx="1">
                        <c:v>Somewhat useful</c:v>
                      </c:pt>
                      <c:pt idx="2">
                        <c:v>Not useful</c:v>
                      </c:pt>
                      <c:pt idx="3">
                        <c:v>I haven't received any</c:v>
                      </c:pt>
                    </c:strCache>
                  </c:strRef>
                </c:cat>
                <c:val>
                  <c:numRef>
                    <c:extLst xmlns:c15="http://schemas.microsoft.com/office/drawing/2012/chart">
                      <c:ext xmlns:c15="http://schemas.microsoft.com/office/drawing/2012/chart" uri="{02D57815-91ED-43cb-92C2-25804820EDAC}">
                        <c15:formulaRef>
                          <c15:sqref>'Questionnaire Prof 2020'!$D$45:$D$48</c15:sqref>
                        </c15:formulaRef>
                      </c:ext>
                    </c:extLst>
                    <c:numCache>
                      <c:formatCode>General</c:formatCode>
                      <c:ptCount val="4"/>
                    </c:numCache>
                  </c:numRef>
                </c:val>
                <c:extLst>
                  <c:ext xmlns:c16="http://schemas.microsoft.com/office/drawing/2014/chart" uri="{C3380CC4-5D6E-409C-BE32-E72D297353CC}">
                    <c16:uniqueId val="{00000004-D24A-4CB1-95D1-13E7A40FC1F4}"/>
                  </c:ext>
                </c:extLst>
              </c15:ser>
            </c15:filteredBarSeries>
            <c15:filteredBarSeries>
              <c15:ser>
                <c:idx val="2"/>
                <c:order val="2"/>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'Questionnaire Prof 2020'!$B$45:$B$48</c15:sqref>
                        </c15:formulaRef>
                      </c:ext>
                    </c:extLst>
                    <c:strCache>
                      <c:ptCount val="4"/>
                      <c:pt idx="0">
                        <c:v>Useful</c:v>
                      </c:pt>
                      <c:pt idx="1">
                        <c:v>Somewhat useful</c:v>
                      </c:pt>
                      <c:pt idx="2">
                        <c:v>Not useful</c:v>
                      </c:pt>
                      <c:pt idx="3">
                        <c:v>I haven't received any</c:v>
                      </c:pt>
                    </c:strCache>
                  </c:strRef>
                </c:cat>
                <c:val>
                  <c:numRef>
                    <c:extLst xmlns:c15="http://schemas.microsoft.com/office/drawing/2012/chart">
                      <c:ext xmlns:c15="http://schemas.microsoft.com/office/drawing/2012/chart" uri="{02D57815-91ED-43cb-92C2-25804820EDAC}">
                        <c15:formulaRef>
                          <c15:sqref>'Questionnaire Prof 2020'!$E$45:$E$48</c15:sqref>
                        </c15:formulaRef>
                      </c:ext>
                    </c:extLst>
                    <c:numCache>
                      <c:formatCode>General</c:formatCode>
                      <c:ptCount val="4"/>
                    </c:numCache>
                  </c:numRef>
                </c:val>
                <c:extLst>
                  <c:ext xmlns:c16="http://schemas.microsoft.com/office/drawing/2014/chart" uri="{C3380CC4-5D6E-409C-BE32-E72D297353CC}">
                    <c16:uniqueId val="{00000005-D24A-4CB1-95D1-13E7A40FC1F4}"/>
                  </c:ext>
                </c:extLst>
              </c15:ser>
            </c15:filteredBarSeries>
          </c:ext>
        </c:extLst>
      </c:barChart>
      <c:catAx>
        <c:axId val="252573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solidFill>
                      <a:srgbClr val="FF0000"/>
                    </a:solidFill>
                  </a:rPr>
                  <a:t>Levels of usefulness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rgbClr val="0070C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574072"/>
        <c:crosses val="autoZero"/>
        <c:auto val="1"/>
        <c:lblAlgn val="ctr"/>
        <c:lblOffset val="100"/>
        <c:noMultiLvlLbl val="0"/>
      </c:catAx>
      <c:valAx>
        <c:axId val="25257407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solidFill>
                      <a:srgbClr val="FF0000"/>
                    </a:solidFill>
                  </a:rPr>
                  <a:t>No.</a:t>
                </a:r>
                <a:r>
                  <a:rPr lang="en-GB" b="1" baseline="0">
                    <a:solidFill>
                      <a:srgbClr val="FF0000"/>
                    </a:solidFill>
                  </a:rPr>
                  <a:t> of Professionals</a:t>
                </a:r>
                <a:endParaRPr lang="en-GB" b="1">
                  <a:solidFill>
                    <a:srgbClr val="FF0000"/>
                  </a:solidFill>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573680"/>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solidFill>
                  <a:srgbClr val="FF0000"/>
                </a:solidFill>
              </a:rPr>
              <a:t>What specialisms or departments have replied to the questionnaire</a:t>
            </a:r>
          </a:p>
        </c:rich>
      </c:tx>
      <c:layout>
        <c:manualLayout>
          <c:xMode val="edge"/>
          <c:yMode val="edge"/>
          <c:x val="0.12401377952755906"/>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'Questionnaire Prof 2020'!$C$53</c:f>
              <c:strCache>
                <c:ptCount val="1"/>
                <c:pt idx="0">
                  <c:v>No. of staff replies</c:v>
                </c:pt>
              </c:strCache>
            </c:strRef>
          </c:tx>
          <c:dPt>
            <c:idx val="0"/>
            <c:bubble3D val="0"/>
            <c:spPr>
              <a:solidFill>
                <a:srgbClr val="990099"/>
              </a:solidFill>
              <a:ln w="19050">
                <a:solidFill>
                  <a:schemeClr val="lt1"/>
                </a:solidFill>
              </a:ln>
              <a:effectLst/>
            </c:spPr>
            <c:extLst>
              <c:ext xmlns:c16="http://schemas.microsoft.com/office/drawing/2014/chart" uri="{C3380CC4-5D6E-409C-BE32-E72D297353CC}">
                <c16:uniqueId val="{00000001-D97B-4821-AEBD-44DCFF138BE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97B-4821-AEBD-44DCFF138BE7}"/>
              </c:ext>
            </c:extLst>
          </c:dPt>
          <c:dPt>
            <c:idx val="2"/>
            <c:bubble3D val="0"/>
            <c:spPr>
              <a:solidFill>
                <a:srgbClr val="92D050"/>
              </a:solidFill>
              <a:ln w="19050">
                <a:solidFill>
                  <a:schemeClr val="lt1"/>
                </a:solidFill>
              </a:ln>
              <a:effectLst/>
            </c:spPr>
            <c:extLst>
              <c:ext xmlns:c16="http://schemas.microsoft.com/office/drawing/2014/chart" uri="{C3380CC4-5D6E-409C-BE32-E72D297353CC}">
                <c16:uniqueId val="{00000005-D97B-4821-AEBD-44DCFF138BE7}"/>
              </c:ext>
            </c:extLst>
          </c:dPt>
          <c:dPt>
            <c:idx val="3"/>
            <c:bubble3D val="0"/>
            <c:spPr>
              <a:solidFill>
                <a:srgbClr val="FF33CC"/>
              </a:solidFill>
              <a:ln w="19050">
                <a:solidFill>
                  <a:schemeClr val="lt1"/>
                </a:solidFill>
              </a:ln>
              <a:effectLst/>
            </c:spPr>
            <c:extLst>
              <c:ext xmlns:c16="http://schemas.microsoft.com/office/drawing/2014/chart" uri="{C3380CC4-5D6E-409C-BE32-E72D297353CC}">
                <c16:uniqueId val="{00000007-D97B-4821-AEBD-44DCFF138BE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97B-4821-AEBD-44DCFF138BE7}"/>
              </c:ext>
            </c:extLst>
          </c:dPt>
          <c:cat>
            <c:strRef>
              <c:f>'Questionnaire Prof 2020'!$B$54:$B$58</c:f>
              <c:strCache>
                <c:ptCount val="5"/>
                <c:pt idx="0">
                  <c:v>SN</c:v>
                </c:pt>
                <c:pt idx="1">
                  <c:v>HV</c:v>
                </c:pt>
                <c:pt idx="2">
                  <c:v>GP</c:v>
                </c:pt>
                <c:pt idx="3">
                  <c:v>TOHI</c:v>
                </c:pt>
                <c:pt idx="4">
                  <c:v>SALT</c:v>
                </c:pt>
              </c:strCache>
            </c:strRef>
          </c:cat>
          <c:val>
            <c:numRef>
              <c:f>'Questionnaire Prof 2020'!$C$54:$C$58</c:f>
              <c:numCache>
                <c:formatCode>General</c:formatCode>
                <c:ptCount val="5"/>
                <c:pt idx="0">
                  <c:v>3</c:v>
                </c:pt>
                <c:pt idx="1">
                  <c:v>0</c:v>
                </c:pt>
                <c:pt idx="2">
                  <c:v>4</c:v>
                </c:pt>
                <c:pt idx="3">
                  <c:v>1</c:v>
                </c:pt>
                <c:pt idx="4">
                  <c:v>0</c:v>
                </c:pt>
              </c:numCache>
            </c:numRef>
          </c:val>
          <c:extLst>
            <c:ext xmlns:c16="http://schemas.microsoft.com/office/drawing/2014/chart" uri="{C3380CC4-5D6E-409C-BE32-E72D297353CC}">
              <c16:uniqueId val="{0000000A-D97B-4821-AEBD-44DCFF138BE7}"/>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1">
                <a:solidFill>
                  <a:srgbClr val="FF0000"/>
                </a:solidFill>
              </a:rPr>
              <a:t>Ease of contact and referral</a:t>
            </a:r>
            <a:r>
              <a:rPr lang="en-GB" b="1" baseline="0">
                <a:solidFill>
                  <a:srgbClr val="FF0000"/>
                </a:solidFill>
              </a:rPr>
              <a:t> by professionals </a:t>
            </a:r>
          </a:p>
          <a:p>
            <a:pPr>
              <a:defRPr/>
            </a:pPr>
            <a:r>
              <a:rPr lang="en-GB" b="1" baseline="0">
                <a:solidFill>
                  <a:srgbClr val="FF0000"/>
                </a:solidFill>
              </a:rPr>
              <a:t>Year:  2020</a:t>
            </a:r>
            <a:endParaRPr lang="en-GB" b="1">
              <a:solidFill>
                <a:srgbClr val="FF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1"/>
          <c:tx>
            <c:strRef>
              <c:f>'Questionnaire Prof 2020'!$D$21</c:f>
              <c:strCache>
                <c:ptCount val="1"/>
                <c:pt idx="0">
                  <c:v>How easy do you find it to refer to the paediatric audiology service?</c:v>
                </c:pt>
              </c:strCache>
            </c:strRef>
          </c:tx>
          <c:spPr>
            <a:solidFill>
              <a:srgbClr val="00B0F0"/>
            </a:solidFill>
            <a:ln>
              <a:solidFill>
                <a:srgbClr val="00B0F0"/>
              </a:solidFill>
            </a:ln>
            <a:effectLst/>
          </c:spPr>
          <c:invertIfNegative val="0"/>
          <c:cat>
            <c:strRef>
              <c:f>'Questionnaire Prof 2020'!$B$22:$B$26</c:f>
              <c:strCache>
                <c:ptCount val="5"/>
                <c:pt idx="0">
                  <c:v>Easy</c:v>
                </c:pt>
                <c:pt idx="1">
                  <c:v>Somewhat easy</c:v>
                </c:pt>
                <c:pt idx="2">
                  <c:v>Somewhat difficult</c:v>
                </c:pt>
                <c:pt idx="3">
                  <c:v>Difficult</c:v>
                </c:pt>
                <c:pt idx="4">
                  <c:v>n/a</c:v>
                </c:pt>
              </c:strCache>
            </c:strRef>
          </c:cat>
          <c:val>
            <c:numRef>
              <c:f>'Questionnaire Prof 2020'!$D$22:$D$26</c:f>
              <c:numCache>
                <c:formatCode>General</c:formatCode>
                <c:ptCount val="5"/>
                <c:pt idx="0">
                  <c:v>9</c:v>
                </c:pt>
                <c:pt idx="1">
                  <c:v>0</c:v>
                </c:pt>
                <c:pt idx="2">
                  <c:v>1</c:v>
                </c:pt>
                <c:pt idx="3">
                  <c:v>0</c:v>
                </c:pt>
                <c:pt idx="4">
                  <c:v>0</c:v>
                </c:pt>
              </c:numCache>
            </c:numRef>
          </c:val>
          <c:extLst>
            <c:ext xmlns:c16="http://schemas.microsoft.com/office/drawing/2014/chart" uri="{C3380CC4-5D6E-409C-BE32-E72D297353CC}">
              <c16:uniqueId val="{00000000-5AFA-4A93-9E87-0451E2E566D0}"/>
            </c:ext>
          </c:extLst>
        </c:ser>
        <c:ser>
          <c:idx val="2"/>
          <c:order val="2"/>
          <c:tx>
            <c:strRef>
              <c:f>'Questionnaire Prof 2020'!$E$21</c:f>
              <c:strCache>
                <c:ptCount val="1"/>
                <c:pt idx="0">
                  <c:v>How easy do you find it to contact the paediatric audiology service?</c:v>
                </c:pt>
              </c:strCache>
            </c:strRef>
          </c:tx>
          <c:spPr>
            <a:solidFill>
              <a:srgbClr val="00B050"/>
            </a:solidFill>
            <a:ln>
              <a:noFill/>
            </a:ln>
            <a:effectLst/>
          </c:spPr>
          <c:invertIfNegative val="0"/>
          <c:cat>
            <c:strRef>
              <c:f>'Questionnaire Prof 2020'!$B$22:$B$26</c:f>
              <c:strCache>
                <c:ptCount val="5"/>
                <c:pt idx="0">
                  <c:v>Easy</c:v>
                </c:pt>
                <c:pt idx="1">
                  <c:v>Somewhat easy</c:v>
                </c:pt>
                <c:pt idx="2">
                  <c:v>Somewhat difficult</c:v>
                </c:pt>
                <c:pt idx="3">
                  <c:v>Difficult</c:v>
                </c:pt>
                <c:pt idx="4">
                  <c:v>n/a</c:v>
                </c:pt>
              </c:strCache>
            </c:strRef>
          </c:cat>
          <c:val>
            <c:numRef>
              <c:f>'Questionnaire Prof 2020'!$E$22:$E$26</c:f>
              <c:numCache>
                <c:formatCode>General</c:formatCode>
                <c:ptCount val="5"/>
                <c:pt idx="0">
                  <c:v>4</c:v>
                </c:pt>
                <c:pt idx="1">
                  <c:v>3</c:v>
                </c:pt>
                <c:pt idx="2">
                  <c:v>1</c:v>
                </c:pt>
                <c:pt idx="3">
                  <c:v>0</c:v>
                </c:pt>
                <c:pt idx="4">
                  <c:v>2</c:v>
                </c:pt>
              </c:numCache>
            </c:numRef>
          </c:val>
          <c:extLst>
            <c:ext xmlns:c16="http://schemas.microsoft.com/office/drawing/2014/chart" uri="{C3380CC4-5D6E-409C-BE32-E72D297353CC}">
              <c16:uniqueId val="{00000001-5AFA-4A93-9E87-0451E2E566D0}"/>
            </c:ext>
          </c:extLst>
        </c:ser>
        <c:dLbls>
          <c:showLegendKey val="0"/>
          <c:showVal val="0"/>
          <c:showCatName val="0"/>
          <c:showSerName val="0"/>
          <c:showPercent val="0"/>
          <c:showBubbleSize val="0"/>
        </c:dLbls>
        <c:gapWidth val="150"/>
        <c:overlap val="100"/>
        <c:axId val="252575640"/>
        <c:axId val="252576032"/>
        <c:extLst>
          <c:ext xmlns:c15="http://schemas.microsoft.com/office/drawing/2012/chart" uri="{02D57815-91ED-43cb-92C2-25804820EDAC}">
            <c15:filteredBarSeries>
              <c15:ser>
                <c:idx val="0"/>
                <c:order val="0"/>
                <c:tx>
                  <c:strRef>
                    <c:extLst>
                      <c:ext uri="{02D57815-91ED-43cb-92C2-25804820EDAC}">
                        <c15:formulaRef>
                          <c15:sqref>'Questionnaire Prof 2020'!$C$21</c15:sqref>
                        </c15:formulaRef>
                      </c:ext>
                    </c:extLst>
                    <c:strCache>
                      <c:ptCount val="1"/>
                    </c:strCache>
                  </c:strRef>
                </c:tx>
                <c:spPr>
                  <a:solidFill>
                    <a:schemeClr val="accent1"/>
                  </a:solidFill>
                  <a:ln>
                    <a:noFill/>
                  </a:ln>
                  <a:effectLst/>
                </c:spPr>
                <c:invertIfNegative val="0"/>
                <c:cat>
                  <c:strRef>
                    <c:extLst>
                      <c:ext uri="{02D57815-91ED-43cb-92C2-25804820EDAC}">
                        <c15:formulaRef>
                          <c15:sqref>'Questionnaire Prof 2020'!$B$22:$B$26</c15:sqref>
                        </c15:formulaRef>
                      </c:ext>
                    </c:extLst>
                    <c:strCache>
                      <c:ptCount val="5"/>
                      <c:pt idx="0">
                        <c:v>Easy</c:v>
                      </c:pt>
                      <c:pt idx="1">
                        <c:v>Somewhat easy</c:v>
                      </c:pt>
                      <c:pt idx="2">
                        <c:v>Somewhat difficult</c:v>
                      </c:pt>
                      <c:pt idx="3">
                        <c:v>Difficult</c:v>
                      </c:pt>
                      <c:pt idx="4">
                        <c:v>n/a</c:v>
                      </c:pt>
                    </c:strCache>
                  </c:strRef>
                </c:cat>
                <c:val>
                  <c:numRef>
                    <c:extLst>
                      <c:ext uri="{02D57815-91ED-43cb-92C2-25804820EDAC}">
                        <c15:formulaRef>
                          <c15:sqref>'Questionnaire Prof 2020'!$C$22:$C$26</c15:sqref>
                        </c15:formulaRef>
                      </c:ext>
                    </c:extLst>
                    <c:numCache>
                      <c:formatCode>General</c:formatCode>
                      <c:ptCount val="5"/>
                    </c:numCache>
                  </c:numRef>
                </c:val>
                <c:extLst>
                  <c:ext xmlns:c16="http://schemas.microsoft.com/office/drawing/2014/chart" uri="{C3380CC4-5D6E-409C-BE32-E72D297353CC}">
                    <c16:uniqueId val="{00000002-5AFA-4A93-9E87-0451E2E566D0}"/>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'Questionnaire Prof 2020'!$F$21</c15:sqref>
                        </c15:formulaRef>
                      </c:ext>
                    </c:extLst>
                    <c:strCache>
                      <c:ptCount val="1"/>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'Questionnaire Prof 2020'!$B$22:$B$26</c15:sqref>
                        </c15:formulaRef>
                      </c:ext>
                    </c:extLst>
                    <c:strCache>
                      <c:ptCount val="5"/>
                      <c:pt idx="0">
                        <c:v>Easy</c:v>
                      </c:pt>
                      <c:pt idx="1">
                        <c:v>Somewhat easy</c:v>
                      </c:pt>
                      <c:pt idx="2">
                        <c:v>Somewhat difficult</c:v>
                      </c:pt>
                      <c:pt idx="3">
                        <c:v>Difficult</c:v>
                      </c:pt>
                      <c:pt idx="4">
                        <c:v>n/a</c:v>
                      </c:pt>
                    </c:strCache>
                  </c:strRef>
                </c:cat>
                <c:val>
                  <c:numRef>
                    <c:extLst xmlns:c15="http://schemas.microsoft.com/office/drawing/2012/chart">
                      <c:ext xmlns:c15="http://schemas.microsoft.com/office/drawing/2012/chart" uri="{02D57815-91ED-43cb-92C2-25804820EDAC}">
                        <c15:formulaRef>
                          <c15:sqref>'Questionnaire Prof 2020'!$F$22:$F$26</c15:sqref>
                        </c15:formulaRef>
                      </c:ext>
                    </c:extLst>
                    <c:numCache>
                      <c:formatCode>General</c:formatCode>
                      <c:ptCount val="5"/>
                    </c:numCache>
                  </c:numRef>
                </c:val>
                <c:extLst>
                  <c:ext xmlns:c16="http://schemas.microsoft.com/office/drawing/2014/chart" uri="{C3380CC4-5D6E-409C-BE32-E72D297353CC}">
                    <c16:uniqueId val="{00000003-5AFA-4A93-9E87-0451E2E566D0}"/>
                  </c:ext>
                </c:extLst>
              </c15:ser>
            </c15:filteredBarSeries>
          </c:ext>
        </c:extLst>
      </c:barChart>
      <c:catAx>
        <c:axId val="2525756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100" b="1">
                    <a:solidFill>
                      <a:srgbClr val="FF0000"/>
                    </a:solidFill>
                  </a:rPr>
                  <a:t>Degrees of</a:t>
                </a:r>
                <a:r>
                  <a:rPr lang="en-GB" sz="1100" b="1" baseline="0">
                    <a:solidFill>
                      <a:srgbClr val="FF0000"/>
                    </a:solidFill>
                  </a:rPr>
                  <a:t> difficulty</a:t>
                </a:r>
                <a:endParaRPr lang="en-GB" sz="1100" b="1">
                  <a:solidFill>
                    <a:srgbClr val="FF0000"/>
                  </a:solidFill>
                </a:endParaRPr>
              </a:p>
            </c:rich>
          </c:tx>
          <c:layout>
            <c:manualLayout>
              <c:xMode val="edge"/>
              <c:yMode val="edge"/>
              <c:x val="0.47950568678915134"/>
              <c:y val="0.7015959463400409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52576032"/>
        <c:crosses val="autoZero"/>
        <c:auto val="1"/>
        <c:lblAlgn val="ctr"/>
        <c:lblOffset val="100"/>
        <c:noMultiLvlLbl val="0"/>
      </c:catAx>
      <c:valAx>
        <c:axId val="2525760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100" b="1">
                    <a:solidFill>
                      <a:srgbClr val="FF0000"/>
                    </a:solidFill>
                  </a:rPr>
                  <a:t>No. of Professionals</a:t>
                </a:r>
              </a:p>
            </c:rich>
          </c:tx>
          <c:layout>
            <c:manualLayout>
              <c:xMode val="edge"/>
              <c:yMode val="edge"/>
              <c:x val="3.0555555555555555E-2"/>
              <c:y val="0.2508333333333333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52575640"/>
        <c:crosses val="autoZero"/>
        <c:crossBetween val="between"/>
      </c:valAx>
      <c:spPr>
        <a:noFill/>
        <a:ln>
          <a:noFill/>
        </a:ln>
        <a:effectLst/>
      </c:spPr>
    </c:plotArea>
    <c:legend>
      <c:legendPos val="b"/>
      <c:overlay val="0"/>
      <c:spPr>
        <a:solidFill>
          <a:srgbClr val="FFC000"/>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solidFill>
                  <a:srgbClr val="FF0000"/>
                </a:solidFill>
              </a:rPr>
              <a:t>How useful reports from Paediatric Audiology </a:t>
            </a:r>
          </a:p>
          <a:p>
            <a:pPr>
              <a:defRPr/>
            </a:pPr>
            <a:r>
              <a:rPr lang="en-GB">
                <a:solidFill>
                  <a:srgbClr val="FF0000"/>
                </a:solidFill>
              </a:rPr>
              <a:t>to professionals.  Year:  2020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3"/>
          <c:order val="3"/>
          <c:spPr>
            <a:solidFill>
              <a:schemeClr val="accent4"/>
            </a:solidFill>
            <a:ln>
              <a:noFill/>
            </a:ln>
            <a:effectLst/>
          </c:spPr>
          <c:invertIfNegative val="0"/>
          <c:dPt>
            <c:idx val="1"/>
            <c:invertIfNegative val="0"/>
            <c:bubble3D val="0"/>
            <c:spPr>
              <a:solidFill>
                <a:srgbClr val="7030A0"/>
              </a:solidFill>
              <a:ln>
                <a:solidFill>
                  <a:srgbClr val="990099"/>
                </a:solidFill>
              </a:ln>
              <a:effectLst/>
            </c:spPr>
            <c:extLst>
              <c:ext xmlns:c16="http://schemas.microsoft.com/office/drawing/2014/chart" uri="{C3380CC4-5D6E-409C-BE32-E72D297353CC}">
                <c16:uniqueId val="{00000001-22D2-4436-975F-144227DA00A6}"/>
              </c:ext>
            </c:extLst>
          </c:dPt>
          <c:cat>
            <c:strRef>
              <c:f>'Questionnaire Prof 2020'!$B$45:$B$48</c:f>
              <c:strCache>
                <c:ptCount val="4"/>
                <c:pt idx="0">
                  <c:v>Useful</c:v>
                </c:pt>
                <c:pt idx="1">
                  <c:v>Somewhat useful</c:v>
                </c:pt>
                <c:pt idx="2">
                  <c:v>Not useful</c:v>
                </c:pt>
                <c:pt idx="3">
                  <c:v>I haven't received any</c:v>
                </c:pt>
              </c:strCache>
            </c:strRef>
          </c:cat>
          <c:val>
            <c:numRef>
              <c:f>'Questionnaire Prof 2020'!$F$45:$F$48</c:f>
              <c:numCache>
                <c:formatCode>General</c:formatCode>
                <c:ptCount val="4"/>
                <c:pt idx="0">
                  <c:v>9</c:v>
                </c:pt>
                <c:pt idx="1">
                  <c:v>1</c:v>
                </c:pt>
                <c:pt idx="2">
                  <c:v>0</c:v>
                </c:pt>
                <c:pt idx="3">
                  <c:v>0</c:v>
                </c:pt>
              </c:numCache>
            </c:numRef>
          </c:val>
          <c:extLst>
            <c:ext xmlns:c16="http://schemas.microsoft.com/office/drawing/2014/chart" uri="{C3380CC4-5D6E-409C-BE32-E72D297353CC}">
              <c16:uniqueId val="{00000002-22D2-4436-975F-144227DA00A6}"/>
            </c:ext>
          </c:extLst>
        </c:ser>
        <c:dLbls>
          <c:showLegendKey val="0"/>
          <c:showVal val="0"/>
          <c:showCatName val="0"/>
          <c:showSerName val="0"/>
          <c:showPercent val="0"/>
          <c:showBubbleSize val="0"/>
        </c:dLbls>
        <c:gapWidth val="182"/>
        <c:axId val="252573288"/>
        <c:axId val="252572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'Questionnaire Prof 2020'!$B$45:$B$48</c15:sqref>
                        </c15:formulaRef>
                      </c:ext>
                    </c:extLst>
                    <c:strCache>
                      <c:ptCount val="4"/>
                      <c:pt idx="0">
                        <c:v>Useful</c:v>
                      </c:pt>
                      <c:pt idx="1">
                        <c:v>Somewhat useful</c:v>
                      </c:pt>
                      <c:pt idx="2">
                        <c:v>Not useful</c:v>
                      </c:pt>
                      <c:pt idx="3">
                        <c:v>I haven't received any</c:v>
                      </c:pt>
                    </c:strCache>
                  </c:strRef>
                </c:cat>
                <c:val>
                  <c:numRef>
                    <c:extLst>
                      <c:ext uri="{02D57815-91ED-43cb-92C2-25804820EDAC}">
                        <c15:formulaRef>
                          <c15:sqref>'Questionnaire Prof 2020'!$C$45:$C$48</c15:sqref>
                        </c15:formulaRef>
                      </c:ext>
                    </c:extLst>
                    <c:numCache>
                      <c:formatCode>General</c:formatCode>
                      <c:ptCount val="4"/>
                    </c:numCache>
                  </c:numRef>
                </c:val>
                <c:extLst>
                  <c:ext xmlns:c16="http://schemas.microsoft.com/office/drawing/2014/chart" uri="{C3380CC4-5D6E-409C-BE32-E72D297353CC}">
                    <c16:uniqueId val="{00000003-22D2-4436-975F-144227DA00A6}"/>
                  </c:ext>
                </c:extLst>
              </c15:ser>
            </c15:filteredBarSeries>
            <c15:filteredBarSeries>
              <c15:ser>
                <c:idx val="1"/>
                <c:order val="1"/>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'Questionnaire Prof 2020'!$B$45:$B$48</c15:sqref>
                        </c15:formulaRef>
                      </c:ext>
                    </c:extLst>
                    <c:strCache>
                      <c:ptCount val="4"/>
                      <c:pt idx="0">
                        <c:v>Useful</c:v>
                      </c:pt>
                      <c:pt idx="1">
                        <c:v>Somewhat useful</c:v>
                      </c:pt>
                      <c:pt idx="2">
                        <c:v>Not useful</c:v>
                      </c:pt>
                      <c:pt idx="3">
                        <c:v>I haven't received any</c:v>
                      </c:pt>
                    </c:strCache>
                  </c:strRef>
                </c:cat>
                <c:val>
                  <c:numRef>
                    <c:extLst xmlns:c15="http://schemas.microsoft.com/office/drawing/2012/chart">
                      <c:ext xmlns:c15="http://schemas.microsoft.com/office/drawing/2012/chart" uri="{02D57815-91ED-43cb-92C2-25804820EDAC}">
                        <c15:formulaRef>
                          <c15:sqref>'Questionnaire Prof 2020'!$D$45:$D$48</c15:sqref>
                        </c15:formulaRef>
                      </c:ext>
                    </c:extLst>
                    <c:numCache>
                      <c:formatCode>General</c:formatCode>
                      <c:ptCount val="4"/>
                    </c:numCache>
                  </c:numRef>
                </c:val>
                <c:extLst>
                  <c:ext xmlns:c16="http://schemas.microsoft.com/office/drawing/2014/chart" uri="{C3380CC4-5D6E-409C-BE32-E72D297353CC}">
                    <c16:uniqueId val="{00000004-22D2-4436-975F-144227DA00A6}"/>
                  </c:ext>
                </c:extLst>
              </c15:ser>
            </c15:filteredBarSeries>
            <c15:filteredBarSeries>
              <c15:ser>
                <c:idx val="2"/>
                <c:order val="2"/>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'Questionnaire Prof 2020'!$B$45:$B$48</c15:sqref>
                        </c15:formulaRef>
                      </c:ext>
                    </c:extLst>
                    <c:strCache>
                      <c:ptCount val="4"/>
                      <c:pt idx="0">
                        <c:v>Useful</c:v>
                      </c:pt>
                      <c:pt idx="1">
                        <c:v>Somewhat useful</c:v>
                      </c:pt>
                      <c:pt idx="2">
                        <c:v>Not useful</c:v>
                      </c:pt>
                      <c:pt idx="3">
                        <c:v>I haven't received any</c:v>
                      </c:pt>
                    </c:strCache>
                  </c:strRef>
                </c:cat>
                <c:val>
                  <c:numRef>
                    <c:extLst xmlns:c15="http://schemas.microsoft.com/office/drawing/2012/chart">
                      <c:ext xmlns:c15="http://schemas.microsoft.com/office/drawing/2012/chart" uri="{02D57815-91ED-43cb-92C2-25804820EDAC}">
                        <c15:formulaRef>
                          <c15:sqref>'Questionnaire Prof 2020'!$E$45:$E$48</c15:sqref>
                        </c15:formulaRef>
                      </c:ext>
                    </c:extLst>
                    <c:numCache>
                      <c:formatCode>General</c:formatCode>
                      <c:ptCount val="4"/>
                    </c:numCache>
                  </c:numRef>
                </c:val>
                <c:extLst>
                  <c:ext xmlns:c16="http://schemas.microsoft.com/office/drawing/2014/chart" uri="{C3380CC4-5D6E-409C-BE32-E72D297353CC}">
                    <c16:uniqueId val="{00000005-22D2-4436-975F-144227DA00A6}"/>
                  </c:ext>
                </c:extLst>
              </c15:ser>
            </c15:filteredBarSeries>
          </c:ext>
        </c:extLst>
      </c:barChart>
      <c:catAx>
        <c:axId val="252573288"/>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solidFill>
                      <a:srgbClr val="FF0000"/>
                    </a:solidFill>
                  </a:rPr>
                  <a:t>Levels of usefulness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rgbClr val="0070C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572896"/>
        <c:crosses val="autoZero"/>
        <c:auto val="1"/>
        <c:lblAlgn val="ctr"/>
        <c:lblOffset val="100"/>
        <c:noMultiLvlLbl val="0"/>
      </c:catAx>
      <c:valAx>
        <c:axId val="25257289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solidFill>
                      <a:srgbClr val="FF0000"/>
                    </a:solidFill>
                  </a:rPr>
                  <a:t>No.</a:t>
                </a:r>
                <a:r>
                  <a:rPr lang="en-GB" b="1" baseline="0">
                    <a:solidFill>
                      <a:srgbClr val="FF0000"/>
                    </a:solidFill>
                  </a:rPr>
                  <a:t> of Professionals</a:t>
                </a:r>
                <a:endParaRPr lang="en-GB" b="1">
                  <a:solidFill>
                    <a:srgbClr val="FF0000"/>
                  </a:solidFill>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573288"/>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solidFill>
                  <a:srgbClr val="FF0000"/>
                </a:solidFill>
              </a:rPr>
              <a:t>What specialisms or departments have replied to the questionnaire</a:t>
            </a:r>
          </a:p>
        </c:rich>
      </c:tx>
      <c:layout>
        <c:manualLayout>
          <c:xMode val="edge"/>
          <c:yMode val="edge"/>
          <c:x val="0.12401377952755906"/>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'Questionnaire Prof 2020'!$C$53</c:f>
              <c:strCache>
                <c:ptCount val="1"/>
                <c:pt idx="0">
                  <c:v>No. of staff replies</c:v>
                </c:pt>
              </c:strCache>
            </c:strRef>
          </c:tx>
          <c:dPt>
            <c:idx val="0"/>
            <c:bubble3D val="0"/>
            <c:spPr>
              <a:solidFill>
                <a:srgbClr val="990099"/>
              </a:solidFill>
              <a:ln w="19050">
                <a:solidFill>
                  <a:schemeClr val="lt1"/>
                </a:solidFill>
              </a:ln>
              <a:effectLst/>
            </c:spPr>
            <c:extLst>
              <c:ext xmlns:c16="http://schemas.microsoft.com/office/drawing/2014/chart" uri="{C3380CC4-5D6E-409C-BE32-E72D297353CC}">
                <c16:uniqueId val="{00000001-8F5D-4193-B383-35D1ABDA33A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F5D-4193-B383-35D1ABDA33A9}"/>
              </c:ext>
            </c:extLst>
          </c:dPt>
          <c:dPt>
            <c:idx val="2"/>
            <c:bubble3D val="0"/>
            <c:spPr>
              <a:solidFill>
                <a:srgbClr val="92D050"/>
              </a:solidFill>
              <a:ln w="19050">
                <a:solidFill>
                  <a:schemeClr val="lt1"/>
                </a:solidFill>
              </a:ln>
              <a:effectLst/>
            </c:spPr>
            <c:extLst>
              <c:ext xmlns:c16="http://schemas.microsoft.com/office/drawing/2014/chart" uri="{C3380CC4-5D6E-409C-BE32-E72D297353CC}">
                <c16:uniqueId val="{00000005-8F5D-4193-B383-35D1ABDA33A9}"/>
              </c:ext>
            </c:extLst>
          </c:dPt>
          <c:dPt>
            <c:idx val="3"/>
            <c:bubble3D val="0"/>
            <c:spPr>
              <a:solidFill>
                <a:srgbClr val="FF33CC"/>
              </a:solidFill>
              <a:ln w="19050">
                <a:solidFill>
                  <a:schemeClr val="lt1"/>
                </a:solidFill>
              </a:ln>
              <a:effectLst/>
            </c:spPr>
            <c:extLst>
              <c:ext xmlns:c16="http://schemas.microsoft.com/office/drawing/2014/chart" uri="{C3380CC4-5D6E-409C-BE32-E72D297353CC}">
                <c16:uniqueId val="{00000007-8F5D-4193-B383-35D1ABDA33A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F5D-4193-B383-35D1ABDA33A9}"/>
              </c:ext>
            </c:extLst>
          </c:dPt>
          <c:cat>
            <c:strRef>
              <c:f>'Questionnaire Prof 2020'!$B$54:$B$58</c:f>
              <c:strCache>
                <c:ptCount val="5"/>
                <c:pt idx="0">
                  <c:v>SN</c:v>
                </c:pt>
                <c:pt idx="1">
                  <c:v>HV</c:v>
                </c:pt>
                <c:pt idx="2">
                  <c:v>GP</c:v>
                </c:pt>
                <c:pt idx="3">
                  <c:v>TOHI</c:v>
                </c:pt>
                <c:pt idx="4">
                  <c:v>SALT</c:v>
                </c:pt>
              </c:strCache>
            </c:strRef>
          </c:cat>
          <c:val>
            <c:numRef>
              <c:f>'Questionnaire Prof 2020'!$C$54:$C$58</c:f>
              <c:numCache>
                <c:formatCode>General</c:formatCode>
                <c:ptCount val="5"/>
                <c:pt idx="0">
                  <c:v>3</c:v>
                </c:pt>
                <c:pt idx="1">
                  <c:v>0</c:v>
                </c:pt>
                <c:pt idx="2">
                  <c:v>4</c:v>
                </c:pt>
                <c:pt idx="3">
                  <c:v>1</c:v>
                </c:pt>
                <c:pt idx="4">
                  <c:v>0</c:v>
                </c:pt>
              </c:numCache>
            </c:numRef>
          </c:val>
          <c:extLst>
            <c:ext xmlns:c16="http://schemas.microsoft.com/office/drawing/2014/chart" uri="{C3380CC4-5D6E-409C-BE32-E72D297353CC}">
              <c16:uniqueId val="{0000000A-8F5D-4193-B383-35D1ABDA33A9}"/>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15</xdr:col>
      <xdr:colOff>142875</xdr:colOff>
      <xdr:row>2</xdr:row>
      <xdr:rowOff>142872</xdr:rowOff>
    </xdr:from>
    <xdr:to>
      <xdr:col>24</xdr:col>
      <xdr:colOff>180975</xdr:colOff>
      <xdr:row>37</xdr:row>
      <xdr:rowOff>116417</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6281208" y="1211789"/>
          <a:ext cx="5562600" cy="9710211"/>
        </a:xfrm>
        <a:prstGeom prst="rect">
          <a:avLst/>
        </a:prstGeom>
        <a:solidFill>
          <a:schemeClr val="accent2">
            <a:lumMod val="40000"/>
            <a:lumOff val="60000"/>
          </a:schemeClr>
        </a:solidFill>
        <a:ln w="76200">
          <a:headEnd/>
          <a:tailEnd/>
        </a:ln>
      </xdr:spPr>
      <xdr:style>
        <a:lnRef idx="2">
          <a:schemeClr val="accent1"/>
        </a:lnRef>
        <a:fillRef idx="1">
          <a:schemeClr val="lt1"/>
        </a:fillRef>
        <a:effectRef idx="0">
          <a:schemeClr val="accent1"/>
        </a:effectRef>
        <a:fontRef idx="minor">
          <a:schemeClr val="dk1"/>
        </a:fontRef>
      </xdr:style>
      <xdr:txBody>
        <a:bodyPr rot="0" vert="horz" wrap="square" lIns="91440" tIns="45720" rIns="91440" bIns="45720" anchor="t" anchorCtr="0">
          <a:noAutofit/>
        </a:bodyPr>
        <a:lstStyle/>
        <a:p>
          <a:pPr>
            <a:lnSpc>
              <a:spcPct val="107000"/>
            </a:lnSpc>
            <a:spcAft>
              <a:spcPts val="800"/>
            </a:spcAft>
          </a:pPr>
          <a:r>
            <a:rPr lang="en-GB" sz="1100" u="sng">
              <a:effectLst/>
              <a:ea typeface="Calibri" panose="020F0502020204030204" pitchFamily="34" charset="0"/>
              <a:cs typeface="Times New Roman" panose="02020603050405020304" pitchFamily="18" charset="0"/>
            </a:rPr>
            <a:t>COMMENTS</a:t>
          </a:r>
          <a:endParaRPr lang="en-GB" sz="1100">
            <a:effectLst/>
            <a:ea typeface="Calibri" panose="020F0502020204030204" pitchFamily="34" charset="0"/>
            <a:cs typeface="Times New Roman" panose="02020603050405020304" pitchFamily="18" charset="0"/>
          </a:endParaRPr>
        </a:p>
        <a:p>
          <a:pPr>
            <a:spcAft>
              <a:spcPts val="0"/>
            </a:spcAft>
          </a:pPr>
          <a:r>
            <a:rPr lang="en-GB" sz="1100" u="sng">
              <a:effectLst/>
              <a:ea typeface="Calibri" panose="020F0502020204030204" pitchFamily="34" charset="0"/>
              <a:cs typeface="Times New Roman" panose="02020603050405020304" pitchFamily="18" charset="0"/>
            </a:rPr>
            <a:t>Ease of referral:</a:t>
          </a:r>
          <a:endParaRPr lang="en-GB" sz="1100">
            <a:effectLst/>
            <a:ea typeface="Calibri" panose="020F0502020204030204" pitchFamily="34" charset="0"/>
            <a:cs typeface="Times New Roman" panose="02020603050405020304" pitchFamily="18" charset="0"/>
          </a:endParaRPr>
        </a:p>
        <a:p>
          <a:pPr>
            <a:spcAft>
              <a:spcPts val="0"/>
            </a:spcAft>
          </a:pPr>
          <a:r>
            <a:rPr lang="en-GB" sz="1100">
              <a:effectLst/>
              <a:ea typeface="Calibri" panose="020F0502020204030204" pitchFamily="34" charset="0"/>
              <a:cs typeface="Times New Roman" panose="02020603050405020304" pitchFamily="18" charset="0"/>
            </a:rPr>
            <a:t> - New in service and I came to audio dept and was informed of how to refer</a:t>
          </a:r>
        </a:p>
        <a:p>
          <a:pPr>
            <a:spcAft>
              <a:spcPts val="0"/>
            </a:spcAft>
          </a:pPr>
          <a:r>
            <a:rPr lang="en-GB" sz="1100">
              <a:effectLst/>
              <a:ea typeface="Calibri" panose="020F0502020204030204" pitchFamily="34" charset="0"/>
              <a:cs typeface="Times New Roman" panose="02020603050405020304" pitchFamily="18" charset="0"/>
            </a:rPr>
            <a:t>- Referral to the service is easy, especially with the new form. It would be nice to have included that verbal consent from parents is satis</a:t>
          </a:r>
          <a:r>
            <a:rPr lang="en-GB" sz="1100" baseline="0">
              <a:effectLst/>
              <a:ea typeface="Calibri" panose="020F0502020204030204" pitchFamily="34" charset="0"/>
              <a:cs typeface="Times New Roman" panose="02020603050405020304" pitchFamily="18" charset="0"/>
            </a:rPr>
            <a:t>factory if written is unavailable if you were hapy to do this?</a:t>
          </a:r>
        </a:p>
        <a:p>
          <a:pPr>
            <a:spcAft>
              <a:spcPts val="0"/>
            </a:spcAft>
          </a:pPr>
          <a:r>
            <a:rPr lang="en-GB" sz="1100" baseline="0">
              <a:effectLst/>
              <a:ea typeface="Calibri" panose="020F0502020204030204" pitchFamily="34" charset="0"/>
              <a:cs typeface="Times New Roman" panose="02020603050405020304" pitchFamily="18" charset="0"/>
            </a:rPr>
            <a:t>- I did not know thre was a specific form, I normally dictate a letter which can be tracked on WCCG.</a:t>
          </a:r>
        </a:p>
        <a:p>
          <a:pPr>
            <a:spcAft>
              <a:spcPts val="0"/>
            </a:spcAft>
          </a:pPr>
          <a:r>
            <a:rPr lang="en-GB" sz="1100" baseline="0">
              <a:effectLst/>
              <a:ea typeface="Calibri" panose="020F0502020204030204" pitchFamily="34" charset="0"/>
              <a:cs typeface="Times New Roman" panose="02020603050405020304" pitchFamily="18" charset="0"/>
            </a:rPr>
            <a:t>- Referring by letter is always the easiest method to pass on information considered relevant.</a:t>
          </a:r>
        </a:p>
        <a:p>
          <a:pPr>
            <a:spcAft>
              <a:spcPts val="0"/>
            </a:spcAft>
          </a:pPr>
          <a:r>
            <a:rPr lang="en-GB" sz="1100" baseline="0">
              <a:effectLst/>
              <a:ea typeface="Calibri" panose="020F0502020204030204" pitchFamily="34" charset="0"/>
              <a:cs typeface="Times New Roman" panose="02020603050405020304" pitchFamily="18" charset="0"/>
            </a:rPr>
            <a:t>- via WCCG</a:t>
          </a:r>
        </a:p>
        <a:p>
          <a:pPr>
            <a:spcAft>
              <a:spcPts val="0"/>
            </a:spcAft>
          </a:pPr>
          <a:r>
            <a:rPr lang="en-GB" sz="1100" baseline="0">
              <a:effectLst/>
              <a:ea typeface="Calibri" panose="020F0502020204030204" pitchFamily="34" charset="0"/>
              <a:cs typeface="Times New Roman" panose="02020603050405020304" pitchFamily="18" charset="0"/>
            </a:rPr>
            <a:t>- Generally good waiting times for our patients too</a:t>
          </a:r>
        </a:p>
        <a:p>
          <a:pPr>
            <a:spcAft>
              <a:spcPts val="0"/>
            </a:spcAft>
          </a:pPr>
          <a:r>
            <a:rPr lang="en-GB" sz="1100" baseline="0">
              <a:effectLst/>
              <a:ea typeface="Calibri" panose="020F0502020204030204" pitchFamily="34" charset="0"/>
              <a:cs typeface="Times New Roman" panose="02020603050405020304" pitchFamily="18" charset="0"/>
            </a:rPr>
            <a:t>- I like being able to write you a letter without needing a specific referral form!(Paed)</a:t>
          </a:r>
          <a:endParaRPr lang="en-GB" sz="1100">
            <a:effectLst/>
            <a:ea typeface="Calibri" panose="020F0502020204030204" pitchFamily="34" charset="0"/>
            <a:cs typeface="Times New Roman" panose="02020603050405020304" pitchFamily="18" charset="0"/>
          </a:endParaRPr>
        </a:p>
        <a:p>
          <a:pPr>
            <a:spcAft>
              <a:spcPts val="0"/>
            </a:spcAft>
          </a:pPr>
          <a:endParaRPr lang="en-GB" sz="1100">
            <a:effectLst/>
            <a:ea typeface="Calibri" panose="020F0502020204030204" pitchFamily="34" charset="0"/>
            <a:cs typeface="Times New Roman" panose="02020603050405020304" pitchFamily="18" charset="0"/>
          </a:endParaRPr>
        </a:p>
        <a:p>
          <a:pPr>
            <a:spcAft>
              <a:spcPts val="0"/>
            </a:spcAft>
          </a:pPr>
          <a:r>
            <a:rPr lang="en-GB" sz="1100" u="sng">
              <a:effectLst/>
              <a:ea typeface="Calibri" panose="020F0502020204030204" pitchFamily="34" charset="0"/>
              <a:cs typeface="Times New Roman" panose="02020603050405020304" pitchFamily="18" charset="0"/>
            </a:rPr>
            <a:t>Ease of contact:</a:t>
          </a:r>
          <a:endParaRPr lang="en-GB" sz="1100">
            <a:effectLst/>
            <a:ea typeface="Calibri" panose="020F0502020204030204" pitchFamily="34" charset="0"/>
            <a:cs typeface="Times New Roman" panose="02020603050405020304" pitchFamily="18" charset="0"/>
          </a:endParaRPr>
        </a:p>
        <a:p>
          <a:pPr>
            <a:spcAft>
              <a:spcPts val="0"/>
            </a:spcAft>
          </a:pPr>
          <a:r>
            <a:rPr lang="en-GB" sz="1100">
              <a:effectLst/>
              <a:ea typeface="Calibri" panose="020F0502020204030204" pitchFamily="34" charset="0"/>
              <a:cs typeface="Times New Roman" panose="02020603050405020304" pitchFamily="18" charset="0"/>
            </a:rPr>
            <a:t>- Responded both in person</a:t>
          </a:r>
          <a:r>
            <a:rPr lang="en-GB" sz="1100" baseline="0">
              <a:effectLst/>
              <a:ea typeface="Calibri" panose="020F0502020204030204" pitchFamily="34" charset="0"/>
              <a:cs typeface="Times New Roman" panose="02020603050405020304" pitchFamily="18" charset="0"/>
            </a:rPr>
            <a:t> and email</a:t>
          </a:r>
        </a:p>
        <a:p>
          <a:pPr>
            <a:spcAft>
              <a:spcPts val="0"/>
            </a:spcAft>
          </a:pPr>
          <a:r>
            <a:rPr lang="en-GB" sz="1100" baseline="0">
              <a:effectLst/>
              <a:ea typeface="Calibri" panose="020F0502020204030204" pitchFamily="34" charset="0"/>
              <a:cs typeface="Times New Roman" panose="02020603050405020304" pitchFamily="18" charset="0"/>
            </a:rPr>
            <a:t>- Always gets back to my emails quickly</a:t>
          </a:r>
        </a:p>
        <a:p>
          <a:pPr>
            <a:spcAft>
              <a:spcPts val="0"/>
            </a:spcAft>
          </a:pPr>
          <a:r>
            <a:rPr lang="en-GB" sz="1100" baseline="0">
              <a:effectLst/>
              <a:ea typeface="Calibri" panose="020F0502020204030204" pitchFamily="34" charset="0"/>
              <a:cs typeface="Times New Roman" panose="02020603050405020304" pitchFamily="18" charset="0"/>
            </a:rPr>
            <a:t>- Sometimes have to leave a message for the admin to return call, but on the whole they do contact within a reasonable time frame</a:t>
          </a:r>
        </a:p>
        <a:p>
          <a:pPr>
            <a:spcAft>
              <a:spcPts val="0"/>
            </a:spcAft>
          </a:pPr>
          <a:r>
            <a:rPr lang="en-GB" sz="1100" baseline="0">
              <a:effectLst/>
              <a:ea typeface="Calibri" panose="020F0502020204030204" pitchFamily="34" charset="0"/>
              <a:cs typeface="Times New Roman" panose="02020603050405020304" pitchFamily="18" charset="0"/>
            </a:rPr>
            <a:t>- It might be nice to note available contact days/times of the service, or the ability to email as staff both sides can work part-time.</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effectLst/>
              <a:ea typeface="Calibri" panose="020F0502020204030204" pitchFamily="34" charset="0"/>
              <a:cs typeface="Times New Roman" panose="02020603050405020304" pitchFamily="18" charset="0"/>
            </a:rPr>
            <a:t>- </a:t>
          </a:r>
          <a:r>
            <a:rPr lang="en-GB" sz="1100" baseline="0">
              <a:solidFill>
                <a:schemeClr val="dk1"/>
              </a:solidFill>
              <a:effectLst/>
              <a:latin typeface="+mn-lt"/>
              <a:ea typeface="+mn-ea"/>
              <a:cs typeface="+mn-cs"/>
            </a:rPr>
            <a:t>I did not know thre was a specific form, I normally dictate a letter which can be tracked on WCCG.  Would prefer auditable trail for referral.</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very helpful when contacted</a:t>
          </a:r>
          <a:endParaRPr lang="en-GB">
            <a:effectLst/>
          </a:endParaRPr>
        </a:p>
        <a:p>
          <a:pPr>
            <a:spcAft>
              <a:spcPts val="0"/>
            </a:spcAft>
          </a:pPr>
          <a:r>
            <a:rPr lang="en-GB" sz="1100" baseline="0">
              <a:effectLst/>
              <a:ea typeface="Calibri" panose="020F0502020204030204" pitchFamily="34" charset="0"/>
              <a:cs typeface="Times New Roman" panose="02020603050405020304" pitchFamily="18" charset="0"/>
            </a:rPr>
            <a:t>- Not had to contact personally</a:t>
          </a:r>
        </a:p>
        <a:p>
          <a:pPr>
            <a:spcAft>
              <a:spcPts val="0"/>
            </a:spcAft>
          </a:pPr>
          <a:r>
            <a:rPr lang="en-GB" sz="1100" baseline="0">
              <a:effectLst/>
              <a:ea typeface="Calibri" panose="020F0502020204030204" pitchFamily="34" charset="0"/>
              <a:cs typeface="Times New Roman" panose="02020603050405020304" pitchFamily="18" charset="0"/>
            </a:rPr>
            <a:t>- Better since dedicated admin but don't know her working hours.  Clinicians good at email responses (Paed)</a:t>
          </a:r>
        </a:p>
        <a:p>
          <a:pPr>
            <a:spcAft>
              <a:spcPts val="0"/>
            </a:spcAft>
          </a:pPr>
          <a:r>
            <a:rPr lang="en-GB" sz="1100" baseline="0">
              <a:effectLst/>
              <a:ea typeface="Calibri" panose="020F0502020204030204" pitchFamily="34" charset="0"/>
              <a:cs typeface="Times New Roman" panose="02020603050405020304" pitchFamily="18" charset="0"/>
            </a:rPr>
            <a:t>- Email has worked well.  It would be nice to have regular face to face contact/know when you have clinics.  Maybe some meetings for joint learning? (Paed)</a:t>
          </a:r>
        </a:p>
        <a:p>
          <a:pPr>
            <a:spcAft>
              <a:spcPts val="0"/>
            </a:spcAft>
          </a:pPr>
          <a:endParaRPr lang="en-GB" sz="1100" baseline="0">
            <a:effectLst/>
            <a:ea typeface="Calibri" panose="020F0502020204030204" pitchFamily="34" charset="0"/>
            <a:cs typeface="Times New Roman" panose="02020603050405020304" pitchFamily="18" charset="0"/>
          </a:endParaRPr>
        </a:p>
        <a:p>
          <a:pPr>
            <a:spcAft>
              <a:spcPts val="0"/>
            </a:spcAft>
          </a:pPr>
          <a:r>
            <a:rPr lang="en-GB" sz="1100" u="sng" baseline="0">
              <a:effectLst/>
              <a:ea typeface="Calibri" panose="020F0502020204030204" pitchFamily="34" charset="0"/>
              <a:cs typeface="Times New Roman" panose="02020603050405020304" pitchFamily="18" charset="0"/>
            </a:rPr>
            <a:t>Are reports useful?:</a:t>
          </a:r>
        </a:p>
        <a:p>
          <a:pPr>
            <a:spcAft>
              <a:spcPts val="0"/>
            </a:spcAft>
          </a:pPr>
          <a:r>
            <a:rPr lang="en-GB" sz="1100">
              <a:effectLst/>
              <a:ea typeface="Calibri" panose="020F0502020204030204" pitchFamily="34" charset="0"/>
              <a:cs typeface="Times New Roman" panose="02020603050405020304" pitchFamily="18" charset="0"/>
            </a:rPr>
            <a:t>- Great to know what happens</a:t>
          </a:r>
          <a:r>
            <a:rPr lang="en-GB" sz="1100" baseline="0">
              <a:effectLst/>
              <a:ea typeface="Calibri" panose="020F0502020204030204" pitchFamily="34" charset="0"/>
              <a:cs typeface="Times New Roman" panose="02020603050405020304" pitchFamily="18" charset="0"/>
            </a:rPr>
            <a:t> when a patient has expressed concern and it's responded to either by follow up or reassurance.</a:t>
          </a:r>
        </a:p>
        <a:p>
          <a:pPr>
            <a:spcAft>
              <a:spcPts val="0"/>
            </a:spcAft>
          </a:pPr>
          <a:r>
            <a:rPr lang="en-GB" sz="1100" baseline="0">
              <a:effectLst/>
              <a:ea typeface="Calibri" panose="020F0502020204030204" pitchFamily="34" charset="0"/>
              <a:cs typeface="Times New Roman" panose="02020603050405020304" pitchFamily="18" charset="0"/>
            </a:rPr>
            <a:t>- I think it's always good to know the results for children you have referred to the service.</a:t>
          </a:r>
        </a:p>
        <a:p>
          <a:pPr>
            <a:spcAft>
              <a:spcPts val="0"/>
            </a:spcAft>
          </a:pPr>
          <a:r>
            <a:rPr lang="en-GB" sz="1100" baseline="0">
              <a:effectLst/>
              <a:ea typeface="Calibri" panose="020F0502020204030204" pitchFamily="34" charset="0"/>
              <a:cs typeface="Times New Roman" panose="02020603050405020304" pitchFamily="18" charset="0"/>
            </a:rPr>
            <a:t>- Involvement from School Nurses following referral would depend on health needs identified.  Hearing concerns alone would not warrant ongoing contact with the school nurse and reports are often for information only. Could these be uploaded directly to WCCIS?</a:t>
          </a:r>
        </a:p>
        <a:p>
          <a:pPr>
            <a:spcAft>
              <a:spcPts val="0"/>
            </a:spcAft>
          </a:pPr>
          <a:r>
            <a:rPr lang="en-GB" sz="1100" baseline="0">
              <a:effectLst/>
              <a:ea typeface="Calibri" panose="020F0502020204030204" pitchFamily="34" charset="0"/>
              <a:cs typeface="Times New Roman" panose="02020603050405020304" pitchFamily="18" charset="0"/>
            </a:rPr>
            <a:t>- Recently improved format helpful</a:t>
          </a:r>
        </a:p>
        <a:p>
          <a:pPr>
            <a:spcAft>
              <a:spcPts val="0"/>
            </a:spcAft>
          </a:pPr>
          <a:r>
            <a:rPr lang="en-GB" sz="1100" baseline="0">
              <a:effectLst/>
              <a:ea typeface="Calibri" panose="020F0502020204030204" pitchFamily="34" charset="0"/>
              <a:cs typeface="Times New Roman" panose="02020603050405020304" pitchFamily="18" charset="0"/>
            </a:rPr>
            <a:t>- </a:t>
          </a:r>
          <a:r>
            <a:rPr lang="en-GB" sz="1100" u="sng" baseline="0">
              <a:effectLst/>
              <a:ea typeface="Calibri" panose="020F0502020204030204" pitchFamily="34" charset="0"/>
              <a:cs typeface="Times New Roman" panose="02020603050405020304" pitchFamily="18" charset="0"/>
            </a:rPr>
            <a:t>Much better than previously</a:t>
          </a:r>
          <a:r>
            <a:rPr lang="en-GB" sz="1100" baseline="0">
              <a:effectLst/>
              <a:ea typeface="Calibri" panose="020F0502020204030204" pitchFamily="34" charset="0"/>
              <a:cs typeface="Times New Roman" panose="02020603050405020304" pitchFamily="18" charset="0"/>
            </a:rPr>
            <a:t>.  I would like your expert interpretation of any specialist audiology tests and conclusions re: current hearing /cause of problems(Paed)</a:t>
          </a:r>
        </a:p>
        <a:p>
          <a:pPr>
            <a:spcAft>
              <a:spcPts val="0"/>
            </a:spcAft>
          </a:pPr>
          <a:endParaRPr lang="en-GB" sz="1100" baseline="0">
            <a:effectLst/>
            <a:ea typeface="Calibri" panose="020F0502020204030204" pitchFamily="34" charset="0"/>
            <a:cs typeface="Times New Roman" panose="02020603050405020304" pitchFamily="18" charset="0"/>
          </a:endParaRPr>
        </a:p>
        <a:p>
          <a:pPr>
            <a:spcAft>
              <a:spcPts val="0"/>
            </a:spcAft>
          </a:pPr>
          <a:r>
            <a:rPr lang="en-GB" sz="1100" u="sng">
              <a:effectLst/>
              <a:ea typeface="Calibri" panose="020F0502020204030204" pitchFamily="34" charset="0"/>
              <a:cs typeface="Times New Roman" panose="02020603050405020304" pitchFamily="18" charset="0"/>
            </a:rPr>
            <a:t>Improvements</a:t>
          </a:r>
          <a:r>
            <a:rPr lang="en-GB" sz="1100">
              <a:effectLst/>
              <a:ea typeface="Calibri" panose="020F0502020204030204" pitchFamily="34" charset="0"/>
              <a:cs typeface="Times New Roman" panose="02020603050405020304" pitchFamily="18" charset="0"/>
            </a:rPr>
            <a:t>:</a:t>
          </a:r>
        </a:p>
        <a:p>
          <a:pPr>
            <a:spcAft>
              <a:spcPts val="0"/>
            </a:spcAft>
          </a:pPr>
          <a:r>
            <a:rPr lang="en-GB" sz="1100">
              <a:effectLst/>
              <a:ea typeface="Calibri" panose="020F0502020204030204" pitchFamily="34" charset="0"/>
              <a:cs typeface="Times New Roman" panose="02020603050405020304" pitchFamily="18" charset="0"/>
            </a:rPr>
            <a:t>- If I</a:t>
          </a:r>
          <a:r>
            <a:rPr lang="en-GB" sz="1100" baseline="0">
              <a:effectLst/>
              <a:ea typeface="Calibri" panose="020F0502020204030204" pitchFamily="34" charset="0"/>
              <a:cs typeface="Times New Roman" panose="02020603050405020304" pitchFamily="18" charset="0"/>
            </a:rPr>
            <a:t> could have a list of appointment dates for the pupils that I work with (this would allow me to feedback any information before appointments and attend appointments if I need to).</a:t>
          </a:r>
        </a:p>
        <a:p>
          <a:pPr>
            <a:spcAft>
              <a:spcPts val="0"/>
            </a:spcAft>
          </a:pPr>
          <a:r>
            <a:rPr lang="en-GB" sz="1100">
              <a:effectLst/>
              <a:ea typeface="Calibri" panose="020F0502020204030204" pitchFamily="34" charset="0"/>
              <a:cs typeface="Times New Roman" panose="02020603050405020304" pitchFamily="18" charset="0"/>
            </a:rPr>
            <a:t>- Overall,</a:t>
          </a:r>
          <a:r>
            <a:rPr lang="en-GB" sz="1100" baseline="0">
              <a:effectLst/>
              <a:ea typeface="Calibri" panose="020F0502020204030204" pitchFamily="34" charset="0"/>
              <a:cs typeface="Times New Roman" panose="02020603050405020304" pitchFamily="18" charset="0"/>
            </a:rPr>
            <a:t> I think you offer an efficient service</a:t>
          </a:r>
        </a:p>
        <a:p>
          <a:pPr>
            <a:spcAft>
              <a:spcPts val="0"/>
            </a:spcAft>
          </a:pPr>
          <a:r>
            <a:rPr lang="en-GB" sz="1100" baseline="0">
              <a:effectLst/>
              <a:ea typeface="Calibri" panose="020F0502020204030204" pitchFamily="34" charset="0"/>
              <a:cs typeface="Times New Roman" panose="02020603050405020304" pitchFamily="18" charset="0"/>
            </a:rPr>
            <a:t>- Access to training has always been a worry for the service in the south.  Could we look at an online training package?  Or clear pathway with steps fr any new staff to follow in conducting a basic audio sweep test?</a:t>
          </a:r>
        </a:p>
        <a:p>
          <a:pPr>
            <a:spcAft>
              <a:spcPts val="0"/>
            </a:spcAft>
          </a:pPr>
          <a:r>
            <a:rPr lang="en-GB" sz="1100" baseline="0">
              <a:effectLst/>
              <a:ea typeface="Calibri" panose="020F0502020204030204" pitchFamily="34" charset="0"/>
              <a:cs typeface="Times New Roman" panose="02020603050405020304" pitchFamily="18" charset="0"/>
            </a:rPr>
            <a:t>- Do we really need a separate referral form or will a letter on WCCG suffice?  I can see why a form may be good for referrals from health visitors but not necessarily GPs.</a:t>
          </a:r>
        </a:p>
        <a:p>
          <a:pPr>
            <a:spcAft>
              <a:spcPts val="0"/>
            </a:spcAft>
          </a:pPr>
          <a:r>
            <a:rPr lang="en-GB" sz="1100" baseline="0">
              <a:effectLst/>
              <a:ea typeface="Calibri" panose="020F0502020204030204" pitchFamily="34" charset="0"/>
              <a:cs typeface="Times New Roman" panose="02020603050405020304" pitchFamily="18" charset="0"/>
            </a:rPr>
            <a:t>- Happy with the service</a:t>
          </a:r>
        </a:p>
        <a:p>
          <a:pPr>
            <a:spcAft>
              <a:spcPts val="0"/>
            </a:spcAft>
          </a:pPr>
          <a:r>
            <a:rPr lang="en-GB" sz="1100" baseline="0">
              <a:effectLst/>
              <a:ea typeface="Calibri" panose="020F0502020204030204" pitchFamily="34" charset="0"/>
              <a:cs typeface="Times New Roman" panose="02020603050405020304" pitchFamily="18" charset="0"/>
            </a:rPr>
            <a:t>- Not currently.  Thank you for providing a good and useful service(Paed)</a:t>
          </a:r>
        </a:p>
        <a:p>
          <a:pPr>
            <a:spcAft>
              <a:spcPts val="0"/>
            </a:spcAft>
          </a:pPr>
          <a:r>
            <a:rPr lang="en-GB" sz="1100" baseline="0">
              <a:effectLst/>
              <a:ea typeface="Calibri" panose="020F0502020204030204" pitchFamily="34" charset="0"/>
              <a:cs typeface="Times New Roman" panose="02020603050405020304" pitchFamily="18" charset="0"/>
            </a:rPr>
            <a:t>- Any ideas to improve liaison with ENT? Some families find hearing tests and ENT appointments very disjointed.  ?? ENT clinics in Brecon Children's Centre at same time as Audiology?  Overall - good, accessible service that is developing.(Paed)</a:t>
          </a:r>
        </a:p>
        <a:p>
          <a:pPr>
            <a:spcAft>
              <a:spcPts val="0"/>
            </a:spcAft>
          </a:pPr>
          <a:endParaRPr lang="en-GB" sz="1100">
            <a:effectLst/>
            <a:ea typeface="Calibri" panose="020F0502020204030204" pitchFamily="34" charset="0"/>
            <a:cs typeface="Times New Roman" panose="02020603050405020304" pitchFamily="18" charset="0"/>
          </a:endParaRPr>
        </a:p>
      </xdr:txBody>
    </xdr:sp>
    <xdr:clientData/>
  </xdr:twoCellAnchor>
  <xdr:twoCellAnchor>
    <xdr:from>
      <xdr:col>1</xdr:col>
      <xdr:colOff>442912</xdr:colOff>
      <xdr:row>26</xdr:row>
      <xdr:rowOff>171450</xdr:rowOff>
    </xdr:from>
    <xdr:to>
      <xdr:col>5</xdr:col>
      <xdr:colOff>576262</xdr:colOff>
      <xdr:row>41</xdr:row>
      <xdr:rowOff>57150</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252412</xdr:colOff>
      <xdr:row>39</xdr:row>
      <xdr:rowOff>188384</xdr:rowOff>
    </xdr:from>
    <xdr:to>
      <xdr:col>22</xdr:col>
      <xdr:colOff>557212</xdr:colOff>
      <xdr:row>48</xdr:row>
      <xdr:rowOff>16934</xdr:rowOff>
    </xdr:to>
    <xdr:graphicFrame macro="">
      <xdr:nvGraphicFramePr>
        <xdr:cNvPr id="9" name="Chart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412750</xdr:colOff>
      <xdr:row>49</xdr:row>
      <xdr:rowOff>95250</xdr:rowOff>
    </xdr:from>
    <xdr:to>
      <xdr:col>19</xdr:col>
      <xdr:colOff>560916</xdr:colOff>
      <xdr:row>59</xdr:row>
      <xdr:rowOff>170391</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142875</xdr:colOff>
      <xdr:row>2</xdr:row>
      <xdr:rowOff>142875</xdr:rowOff>
    </xdr:from>
    <xdr:to>
      <xdr:col>24</xdr:col>
      <xdr:colOff>180975</xdr:colOff>
      <xdr:row>24</xdr:row>
      <xdr:rowOff>247651</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276975" y="1209675"/>
          <a:ext cx="5524500" cy="6924676"/>
        </a:xfrm>
        <a:prstGeom prst="rect">
          <a:avLst/>
        </a:prstGeom>
        <a:solidFill>
          <a:schemeClr val="accent2">
            <a:lumMod val="40000"/>
            <a:lumOff val="60000"/>
          </a:schemeClr>
        </a:solidFill>
        <a:ln w="76200">
          <a:headEnd/>
          <a:tailEnd/>
        </a:ln>
      </xdr:spPr>
      <xdr:style>
        <a:lnRef idx="2">
          <a:schemeClr val="accent1"/>
        </a:lnRef>
        <a:fillRef idx="1">
          <a:schemeClr val="lt1"/>
        </a:fillRef>
        <a:effectRef idx="0">
          <a:schemeClr val="accent1"/>
        </a:effectRef>
        <a:fontRef idx="minor">
          <a:schemeClr val="dk1"/>
        </a:fontRef>
      </xdr:style>
      <xdr:txBody>
        <a:bodyPr rot="0" vert="horz" wrap="square" lIns="91440" tIns="45720" rIns="91440" bIns="45720" anchor="t" anchorCtr="0">
          <a:noAutofit/>
        </a:bodyPr>
        <a:lstStyle/>
        <a:p>
          <a:pPr>
            <a:lnSpc>
              <a:spcPct val="107000"/>
            </a:lnSpc>
            <a:spcAft>
              <a:spcPts val="800"/>
            </a:spcAft>
          </a:pPr>
          <a:r>
            <a:rPr lang="en-GB" sz="1100" u="sng">
              <a:effectLst/>
              <a:ea typeface="Calibri" panose="020F0502020204030204" pitchFamily="34" charset="0"/>
              <a:cs typeface="Times New Roman" panose="02020603050405020304" pitchFamily="18" charset="0"/>
            </a:rPr>
            <a:t>COMMENTS</a:t>
          </a:r>
          <a:endParaRPr lang="en-GB" sz="1100">
            <a:effectLst/>
            <a:ea typeface="Calibri" panose="020F0502020204030204" pitchFamily="34" charset="0"/>
            <a:cs typeface="Times New Roman" panose="02020603050405020304" pitchFamily="18" charset="0"/>
          </a:endParaRPr>
        </a:p>
        <a:p>
          <a:pPr>
            <a:spcAft>
              <a:spcPts val="0"/>
            </a:spcAft>
          </a:pPr>
          <a:r>
            <a:rPr lang="en-GB" sz="1100" u="sng">
              <a:effectLst/>
              <a:ea typeface="Calibri" panose="020F0502020204030204" pitchFamily="34" charset="0"/>
              <a:cs typeface="Times New Roman" panose="02020603050405020304" pitchFamily="18" charset="0"/>
            </a:rPr>
            <a:t>Ease of referral:</a:t>
          </a:r>
          <a:endParaRPr lang="en-GB" sz="1100">
            <a:effectLst/>
            <a:ea typeface="Calibri" panose="020F0502020204030204" pitchFamily="34" charset="0"/>
            <a:cs typeface="Times New Roman" panose="02020603050405020304" pitchFamily="18" charset="0"/>
          </a:endParaRPr>
        </a:p>
        <a:p>
          <a:pPr>
            <a:spcAft>
              <a:spcPts val="0"/>
            </a:spcAft>
          </a:pPr>
          <a:r>
            <a:rPr lang="en-GB" sz="1100">
              <a:effectLst/>
              <a:ea typeface="Calibri" panose="020F0502020204030204" pitchFamily="34" charset="0"/>
              <a:cs typeface="Times New Roman" panose="02020603050405020304" pitchFamily="18" charset="0"/>
            </a:rPr>
            <a:t> - </a:t>
          </a:r>
        </a:p>
        <a:p>
          <a:pPr>
            <a:spcAft>
              <a:spcPts val="0"/>
            </a:spcAft>
          </a:pPr>
          <a:r>
            <a:rPr lang="en-GB" sz="1100" u="sng">
              <a:effectLst/>
              <a:ea typeface="Calibri" panose="020F0502020204030204" pitchFamily="34" charset="0"/>
              <a:cs typeface="Times New Roman" panose="02020603050405020304" pitchFamily="18" charset="0"/>
            </a:rPr>
            <a:t>Ease of contact:</a:t>
          </a:r>
          <a:endParaRPr lang="en-GB" sz="1100">
            <a:effectLst/>
            <a:ea typeface="Calibri" panose="020F0502020204030204" pitchFamily="34" charset="0"/>
            <a:cs typeface="Times New Roman" panose="02020603050405020304" pitchFamily="18" charset="0"/>
          </a:endParaRPr>
        </a:p>
        <a:p>
          <a:pPr>
            <a:spcAft>
              <a:spcPts val="0"/>
            </a:spcAft>
          </a:pPr>
          <a:r>
            <a:rPr lang="en-GB" sz="1100" baseline="0">
              <a:effectLst/>
              <a:ea typeface="Calibri" panose="020F0502020204030204" pitchFamily="34" charset="0"/>
              <a:cs typeface="Times New Roman" panose="02020603050405020304" pitchFamily="18" charset="0"/>
            </a:rPr>
            <a:t>-</a:t>
          </a:r>
        </a:p>
        <a:p>
          <a:pPr>
            <a:spcAft>
              <a:spcPts val="0"/>
            </a:spcAft>
          </a:pPr>
          <a:endParaRPr lang="en-GB" sz="1100" baseline="0">
            <a:effectLst/>
            <a:ea typeface="Calibri" panose="020F0502020204030204" pitchFamily="34" charset="0"/>
            <a:cs typeface="Times New Roman" panose="02020603050405020304" pitchFamily="18" charset="0"/>
          </a:endParaRPr>
        </a:p>
        <a:p>
          <a:pPr>
            <a:spcAft>
              <a:spcPts val="0"/>
            </a:spcAft>
          </a:pPr>
          <a:r>
            <a:rPr lang="en-GB" sz="1100" u="sng" baseline="0">
              <a:effectLst/>
              <a:ea typeface="Calibri" panose="020F0502020204030204" pitchFamily="34" charset="0"/>
              <a:cs typeface="Times New Roman" panose="02020603050405020304" pitchFamily="18" charset="0"/>
            </a:rPr>
            <a:t>Are reports useful?:</a:t>
          </a:r>
        </a:p>
        <a:p>
          <a:pPr>
            <a:spcAft>
              <a:spcPts val="0"/>
            </a:spcAft>
          </a:pPr>
          <a:r>
            <a:rPr lang="en-GB" sz="1100">
              <a:effectLst/>
              <a:ea typeface="Calibri" panose="020F0502020204030204" pitchFamily="34" charset="0"/>
              <a:cs typeface="Times New Roman" panose="02020603050405020304" pitchFamily="18" charset="0"/>
            </a:rPr>
            <a:t>-</a:t>
          </a:r>
          <a:endParaRPr lang="en-GB" sz="1100" baseline="0">
            <a:effectLst/>
            <a:ea typeface="Calibri" panose="020F0502020204030204" pitchFamily="34" charset="0"/>
            <a:cs typeface="Times New Roman" panose="02020603050405020304" pitchFamily="18" charset="0"/>
          </a:endParaRPr>
        </a:p>
        <a:p>
          <a:pPr>
            <a:spcAft>
              <a:spcPts val="0"/>
            </a:spcAft>
          </a:pPr>
          <a:r>
            <a:rPr lang="en-GB" sz="1100" u="sng">
              <a:effectLst/>
              <a:ea typeface="Calibri" panose="020F0502020204030204" pitchFamily="34" charset="0"/>
              <a:cs typeface="Times New Roman" panose="02020603050405020304" pitchFamily="18" charset="0"/>
            </a:rPr>
            <a:t>Improvements</a:t>
          </a:r>
          <a:r>
            <a:rPr lang="en-GB" sz="1100">
              <a:effectLst/>
              <a:ea typeface="Calibri" panose="020F0502020204030204" pitchFamily="34" charset="0"/>
              <a:cs typeface="Times New Roman" panose="02020603050405020304" pitchFamily="18" charset="0"/>
            </a:rPr>
            <a:t>:</a:t>
          </a:r>
        </a:p>
        <a:p>
          <a:pPr>
            <a:spcAft>
              <a:spcPts val="0"/>
            </a:spcAft>
          </a:pPr>
          <a:r>
            <a:rPr lang="en-GB" sz="1100">
              <a:effectLst/>
              <a:ea typeface="Calibri" panose="020F0502020204030204" pitchFamily="34" charset="0"/>
              <a:cs typeface="Times New Roman" panose="02020603050405020304" pitchFamily="18" charset="0"/>
            </a:rPr>
            <a:t>- </a:t>
          </a:r>
          <a:endParaRPr lang="en-GB" sz="1100" baseline="0">
            <a:effectLst/>
            <a:ea typeface="Calibri" panose="020F0502020204030204" pitchFamily="34" charset="0"/>
            <a:cs typeface="Times New Roman" panose="02020603050405020304" pitchFamily="18" charset="0"/>
          </a:endParaRPr>
        </a:p>
        <a:p>
          <a:pPr>
            <a:spcAft>
              <a:spcPts val="0"/>
            </a:spcAft>
          </a:pPr>
          <a:endParaRPr lang="en-GB" sz="1100">
            <a:effectLst/>
            <a:ea typeface="Calibri" panose="020F0502020204030204" pitchFamily="34" charset="0"/>
            <a:cs typeface="Times New Roman" panose="02020603050405020304" pitchFamily="18" charset="0"/>
          </a:endParaRPr>
        </a:p>
      </xdr:txBody>
    </xdr:sp>
    <xdr:clientData/>
  </xdr:twoCellAnchor>
  <xdr:twoCellAnchor>
    <xdr:from>
      <xdr:col>1</xdr:col>
      <xdr:colOff>442912</xdr:colOff>
      <xdr:row>26</xdr:row>
      <xdr:rowOff>171450</xdr:rowOff>
    </xdr:from>
    <xdr:to>
      <xdr:col>5</xdr:col>
      <xdr:colOff>576262</xdr:colOff>
      <xdr:row>41</xdr:row>
      <xdr:rowOff>57150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252412</xdr:colOff>
      <xdr:row>42</xdr:row>
      <xdr:rowOff>19050</xdr:rowOff>
    </xdr:from>
    <xdr:to>
      <xdr:col>22</xdr:col>
      <xdr:colOff>557212</xdr:colOff>
      <xdr:row>50</xdr:row>
      <xdr:rowOff>38100</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652462</xdr:colOff>
      <xdr:row>52</xdr:row>
      <xdr:rowOff>28575</xdr:rowOff>
    </xdr:from>
    <xdr:to>
      <xdr:col>18</xdr:col>
      <xdr:colOff>138112</xdr:colOff>
      <xdr:row>61</xdr:row>
      <xdr:rowOff>47625</xdr:rowOff>
    </xdr:to>
    <xdr:graphicFrame macro="">
      <xdr:nvGraphicFramePr>
        <xdr:cNvPr id="5" name="Chart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142875</xdr:colOff>
      <xdr:row>2</xdr:row>
      <xdr:rowOff>142875</xdr:rowOff>
    </xdr:from>
    <xdr:to>
      <xdr:col>24</xdr:col>
      <xdr:colOff>180975</xdr:colOff>
      <xdr:row>24</xdr:row>
      <xdr:rowOff>247651</xdr:rowOff>
    </xdr:to>
    <xdr:sp macro="" textlink="">
      <xdr:nvSpPr>
        <xdr:cNvPr id="6" name="Text Box 2">
          <a:extLst>
            <a:ext uri="{FF2B5EF4-FFF2-40B4-BE49-F238E27FC236}">
              <a16:creationId xmlns:a16="http://schemas.microsoft.com/office/drawing/2014/main" id="{00000000-0008-0000-0100-000006000000}"/>
            </a:ext>
          </a:extLst>
        </xdr:cNvPr>
        <xdr:cNvSpPr txBox="1">
          <a:spLocks noChangeArrowheads="1"/>
        </xdr:cNvSpPr>
      </xdr:nvSpPr>
      <xdr:spPr bwMode="auto">
        <a:xfrm>
          <a:off x="6276975" y="1209675"/>
          <a:ext cx="5524500" cy="6924676"/>
        </a:xfrm>
        <a:prstGeom prst="rect">
          <a:avLst/>
        </a:prstGeom>
        <a:solidFill>
          <a:schemeClr val="accent2">
            <a:lumMod val="40000"/>
            <a:lumOff val="60000"/>
          </a:schemeClr>
        </a:solidFill>
        <a:ln w="76200">
          <a:headEnd/>
          <a:tailEnd/>
        </a:ln>
      </xdr:spPr>
      <xdr:style>
        <a:lnRef idx="2">
          <a:schemeClr val="accent1"/>
        </a:lnRef>
        <a:fillRef idx="1">
          <a:schemeClr val="lt1"/>
        </a:fillRef>
        <a:effectRef idx="0">
          <a:schemeClr val="accent1"/>
        </a:effectRef>
        <a:fontRef idx="minor">
          <a:schemeClr val="dk1"/>
        </a:fontRef>
      </xdr:style>
      <xdr:txBody>
        <a:bodyPr rot="0" vert="horz" wrap="square" lIns="91440" tIns="45720" rIns="91440" bIns="45720" anchor="t" anchorCtr="0">
          <a:noAutofit/>
        </a:bodyPr>
        <a:lstStyle/>
        <a:p>
          <a:pPr>
            <a:lnSpc>
              <a:spcPct val="107000"/>
            </a:lnSpc>
            <a:spcAft>
              <a:spcPts val="800"/>
            </a:spcAft>
          </a:pPr>
          <a:r>
            <a:rPr lang="en-GB" sz="1100" u="sng">
              <a:effectLst/>
              <a:ea typeface="Calibri" panose="020F0502020204030204" pitchFamily="34" charset="0"/>
              <a:cs typeface="Times New Roman" panose="02020603050405020304" pitchFamily="18" charset="0"/>
            </a:rPr>
            <a:t>COMMENTS</a:t>
          </a:r>
          <a:endParaRPr lang="en-GB" sz="1100">
            <a:effectLst/>
            <a:ea typeface="Calibri" panose="020F0502020204030204" pitchFamily="34" charset="0"/>
            <a:cs typeface="Times New Roman" panose="02020603050405020304" pitchFamily="18" charset="0"/>
          </a:endParaRPr>
        </a:p>
        <a:p>
          <a:pPr>
            <a:spcAft>
              <a:spcPts val="0"/>
            </a:spcAft>
          </a:pPr>
          <a:r>
            <a:rPr lang="en-GB" sz="1100" u="sng">
              <a:effectLst/>
              <a:ea typeface="Calibri" panose="020F0502020204030204" pitchFamily="34" charset="0"/>
              <a:cs typeface="Times New Roman" panose="02020603050405020304" pitchFamily="18" charset="0"/>
            </a:rPr>
            <a:t>Ease of referral:</a:t>
          </a:r>
          <a:endParaRPr lang="en-GB" sz="1100">
            <a:effectLst/>
            <a:ea typeface="Calibri" panose="020F0502020204030204" pitchFamily="34" charset="0"/>
            <a:cs typeface="Times New Roman" panose="02020603050405020304" pitchFamily="18" charset="0"/>
          </a:endParaRPr>
        </a:p>
        <a:p>
          <a:pPr>
            <a:spcAft>
              <a:spcPts val="0"/>
            </a:spcAft>
          </a:pPr>
          <a:r>
            <a:rPr lang="en-GB" sz="1100">
              <a:effectLst/>
              <a:ea typeface="Calibri" panose="020F0502020204030204" pitchFamily="34" charset="0"/>
              <a:cs typeface="Times New Roman" panose="02020603050405020304" pitchFamily="18" charset="0"/>
            </a:rPr>
            <a:t> - </a:t>
          </a:r>
        </a:p>
        <a:p>
          <a:pPr>
            <a:spcAft>
              <a:spcPts val="0"/>
            </a:spcAft>
          </a:pPr>
          <a:r>
            <a:rPr lang="en-GB" sz="1100" u="sng">
              <a:effectLst/>
              <a:ea typeface="Calibri" panose="020F0502020204030204" pitchFamily="34" charset="0"/>
              <a:cs typeface="Times New Roman" panose="02020603050405020304" pitchFamily="18" charset="0"/>
            </a:rPr>
            <a:t>Ease of contact:</a:t>
          </a:r>
          <a:endParaRPr lang="en-GB" sz="1100">
            <a:effectLst/>
            <a:ea typeface="Calibri" panose="020F0502020204030204" pitchFamily="34" charset="0"/>
            <a:cs typeface="Times New Roman" panose="02020603050405020304" pitchFamily="18" charset="0"/>
          </a:endParaRPr>
        </a:p>
        <a:p>
          <a:pPr>
            <a:spcAft>
              <a:spcPts val="0"/>
            </a:spcAft>
          </a:pPr>
          <a:r>
            <a:rPr lang="en-GB" sz="1100">
              <a:effectLst/>
              <a:ea typeface="Calibri" panose="020F0502020204030204" pitchFamily="34" charset="0"/>
              <a:cs typeface="Times New Roman" panose="02020603050405020304" pitchFamily="18" charset="0"/>
            </a:rPr>
            <a:t>- </a:t>
          </a:r>
          <a:endParaRPr lang="en-GB" sz="1100" baseline="0">
            <a:effectLst/>
            <a:ea typeface="Calibri" panose="020F0502020204030204" pitchFamily="34" charset="0"/>
            <a:cs typeface="Times New Roman" panose="02020603050405020304" pitchFamily="18" charset="0"/>
          </a:endParaRPr>
        </a:p>
        <a:p>
          <a:pPr>
            <a:spcAft>
              <a:spcPts val="0"/>
            </a:spcAft>
          </a:pPr>
          <a:endParaRPr lang="en-GB" sz="1100" baseline="0">
            <a:effectLst/>
            <a:ea typeface="Calibri" panose="020F0502020204030204" pitchFamily="34" charset="0"/>
            <a:cs typeface="Times New Roman" panose="02020603050405020304" pitchFamily="18" charset="0"/>
          </a:endParaRPr>
        </a:p>
        <a:p>
          <a:pPr>
            <a:spcAft>
              <a:spcPts val="0"/>
            </a:spcAft>
          </a:pPr>
          <a:r>
            <a:rPr lang="en-GB" sz="1100" u="sng" baseline="0">
              <a:effectLst/>
              <a:ea typeface="Calibri" panose="020F0502020204030204" pitchFamily="34" charset="0"/>
              <a:cs typeface="Times New Roman" panose="02020603050405020304" pitchFamily="18" charset="0"/>
            </a:rPr>
            <a:t>Are reports useful?:</a:t>
          </a:r>
        </a:p>
        <a:p>
          <a:pPr>
            <a:spcAft>
              <a:spcPts val="0"/>
            </a:spcAft>
          </a:pPr>
          <a:r>
            <a:rPr lang="en-GB" sz="1100">
              <a:effectLst/>
              <a:ea typeface="Calibri" panose="020F0502020204030204" pitchFamily="34" charset="0"/>
              <a:cs typeface="Times New Roman" panose="02020603050405020304" pitchFamily="18" charset="0"/>
            </a:rPr>
            <a:t>- </a:t>
          </a:r>
          <a:endParaRPr lang="en-GB" sz="1100" baseline="0">
            <a:effectLst/>
            <a:ea typeface="Calibri" panose="020F0502020204030204" pitchFamily="34" charset="0"/>
            <a:cs typeface="Times New Roman" panose="02020603050405020304" pitchFamily="18" charset="0"/>
          </a:endParaRPr>
        </a:p>
        <a:p>
          <a:pPr>
            <a:spcAft>
              <a:spcPts val="0"/>
            </a:spcAft>
          </a:pPr>
          <a:r>
            <a:rPr lang="en-GB" sz="1100" u="sng">
              <a:effectLst/>
              <a:ea typeface="Calibri" panose="020F0502020204030204" pitchFamily="34" charset="0"/>
              <a:cs typeface="Times New Roman" panose="02020603050405020304" pitchFamily="18" charset="0"/>
            </a:rPr>
            <a:t>Improvements</a:t>
          </a:r>
          <a:r>
            <a:rPr lang="en-GB" sz="1100">
              <a:effectLst/>
              <a:ea typeface="Calibri" panose="020F0502020204030204" pitchFamily="34" charset="0"/>
              <a:cs typeface="Times New Roman" panose="02020603050405020304" pitchFamily="18" charset="0"/>
            </a:rPr>
            <a:t>:</a:t>
          </a:r>
        </a:p>
        <a:p>
          <a:pPr>
            <a:spcAft>
              <a:spcPts val="0"/>
            </a:spcAft>
          </a:pPr>
          <a:r>
            <a:rPr lang="en-GB" sz="1100">
              <a:effectLst/>
              <a:ea typeface="Calibri" panose="020F0502020204030204" pitchFamily="34" charset="0"/>
              <a:cs typeface="Times New Roman" panose="02020603050405020304" pitchFamily="18" charset="0"/>
            </a:rPr>
            <a:t>- </a:t>
          </a:r>
          <a:endParaRPr lang="en-GB" sz="1100" baseline="0">
            <a:effectLst/>
            <a:ea typeface="Calibri" panose="020F0502020204030204" pitchFamily="34" charset="0"/>
            <a:cs typeface="Times New Roman" panose="02020603050405020304" pitchFamily="18" charset="0"/>
          </a:endParaRPr>
        </a:p>
        <a:p>
          <a:pPr>
            <a:spcAft>
              <a:spcPts val="0"/>
            </a:spcAft>
          </a:pPr>
          <a:endParaRPr lang="en-GB" sz="1100">
            <a:effectLst/>
            <a:ea typeface="Calibri" panose="020F0502020204030204" pitchFamily="34" charset="0"/>
            <a:cs typeface="Times New Roman" panose="02020603050405020304" pitchFamily="18" charset="0"/>
          </a:endParaRPr>
        </a:p>
      </xdr:txBody>
    </xdr:sp>
    <xdr:clientData/>
  </xdr:twoCellAnchor>
  <xdr:twoCellAnchor>
    <xdr:from>
      <xdr:col>1</xdr:col>
      <xdr:colOff>442912</xdr:colOff>
      <xdr:row>26</xdr:row>
      <xdr:rowOff>171450</xdr:rowOff>
    </xdr:from>
    <xdr:to>
      <xdr:col>5</xdr:col>
      <xdr:colOff>576262</xdr:colOff>
      <xdr:row>41</xdr:row>
      <xdr:rowOff>57150</xdr:rowOff>
    </xdr:to>
    <xdr:graphicFrame macro="">
      <xdr:nvGraphicFramePr>
        <xdr:cNvPr id="7" name="Chart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252412</xdr:colOff>
      <xdr:row>42</xdr:row>
      <xdr:rowOff>19050</xdr:rowOff>
    </xdr:from>
    <xdr:to>
      <xdr:col>22</xdr:col>
      <xdr:colOff>557212</xdr:colOff>
      <xdr:row>50</xdr:row>
      <xdr:rowOff>38100</xdr:rowOff>
    </xdr:to>
    <xdr:graphicFrame macro="">
      <xdr:nvGraphicFramePr>
        <xdr:cNvPr id="8" name="Chart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652462</xdr:colOff>
      <xdr:row>52</xdr:row>
      <xdr:rowOff>28575</xdr:rowOff>
    </xdr:from>
    <xdr:to>
      <xdr:col>18</xdr:col>
      <xdr:colOff>138112</xdr:colOff>
      <xdr:row>61</xdr:row>
      <xdr:rowOff>47625</xdr:rowOff>
    </xdr:to>
    <xdr:graphicFrame macro="">
      <xdr:nvGraphicFramePr>
        <xdr:cNvPr id="9" name="Chart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come37" displayName="Income37" ref="B4:O22" totalsRowCount="1" headerRowDxfId="33" dataDxfId="32" totalsRowDxfId="31">
  <autoFilter ref="B4:O21" xr:uid="{00000000-0009-0000-0100-000001000000}"/>
  <sortState ref="B5:M17">
    <sortCondition ref="K4:K17"/>
  </sortState>
  <tableColumns count="14">
    <tableColumn id="1" xr3:uid="{00000000-0010-0000-0000-000001000000}" name="Number of Professionals" totalsRowLabel="Easy" totalsRowDxfId="30"/>
    <tableColumn id="2" xr3:uid="{00000000-0010-0000-0000-000002000000}" name="What specialism or department do you work in?" totalsRowDxfId="29" dataCellStyle="Comma"/>
    <tableColumn id="3" xr3:uid="{00000000-0010-0000-0000-000003000000}" name="How easy do you find it to refer to the paediatric audiology service?" totalsRowFunction="custom" totalsRowDxfId="28" dataCellStyle="Comma">
      <totalsRowFormula>COUNTIF(D5:D17,"1")</totalsRowFormula>
    </tableColumn>
    <tableColumn id="5" xr3:uid="{00000000-0010-0000-0000-000005000000}" name="How easy do you find it to contact the paediatric audiology service?" totalsRowFunction="custom" totalsRowDxfId="27" dataCellStyle="Comma">
      <calculatedColumnFormula>Income37[[#This Row],[How easy do you find it to refer to the paediatric audiology service?]]+(10^-6)*ROW(Income37[[#This Row],[How easy do you find it to refer to the paediatric audiology service?]])</calculatedColumnFormula>
      <totalsRowFormula>COUNTIF(E5:E21,"1")</totalsRowFormula>
    </tableColumn>
    <tableColumn id="4" xr3:uid="{00000000-0010-0000-0000-000004000000}" name="How useful do you find the reports from the paediatric audiology service following the appointment?" totalsRowDxfId="26" dataCellStyle="Comma">
      <calculatedColumnFormula>Income37[[#This Row],[How easy do you find it to refer to the paediatric audiology service?]]-Income37[[#This Row],[What specialism or department do you work in?]]</calculatedColumnFormula>
    </tableColumn>
    <tableColumn id="6" xr3:uid="{00000000-0010-0000-0000-000006000000}" name="Column1" totalsRowDxfId="25"/>
    <tableColumn id="7" xr3:uid="{00000000-0010-0000-0000-000007000000}" name="Column2" totalsRowDxfId="24"/>
    <tableColumn id="8" xr3:uid="{00000000-0010-0000-0000-000008000000}" name="Column3" totalsRowDxfId="23"/>
    <tableColumn id="9" xr3:uid="{00000000-0010-0000-0000-000009000000}" name="Column4" totalsRowDxfId="22"/>
    <tableColumn id="10" xr3:uid="{00000000-0010-0000-0000-00000A000000}" name="Column5" totalsRowDxfId="21"/>
    <tableColumn id="11" xr3:uid="{00000000-0010-0000-0000-00000B000000}" name="Column6" totalsRowDxfId="20"/>
    <tableColumn id="12" xr3:uid="{00000000-0010-0000-0000-00000C000000}" name="Column7" totalsRowDxfId="19"/>
    <tableColumn id="13" xr3:uid="{00000000-0010-0000-0000-00000D000000}" name="Column8" totalsRowDxfId="18"/>
    <tableColumn id="14" xr3:uid="{00000000-0010-0000-0000-00000E000000}" name="Column9" totalsRowDxfId="17"/>
  </tableColumns>
  <tableStyleInfo name="Monthly Budget" showFirstColumn="0" showLastColumn="1" showRowStripes="0" showColumnStripes="0"/>
  <extLst>
    <ext xmlns:x14="http://schemas.microsoft.com/office/spreadsheetml/2009/9/main" uri="{504A1905-F514-4f6f-8877-14C23A59335A}">
      <x14:table altTextSummary="Enter Monthly Income, Estimated, and Actual values in this table. Difference is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Income374" displayName="Income374" ref="B4:O22" totalsRowCount="1" headerRowDxfId="16" dataDxfId="15" totalsRowDxfId="14">
  <autoFilter ref="B4:O21" xr:uid="{00000000-0009-0000-0100-000003000000}"/>
  <sortState ref="B5:M17">
    <sortCondition ref="K4:K17"/>
  </sortState>
  <tableColumns count="14">
    <tableColumn id="1" xr3:uid="{00000000-0010-0000-0100-000001000000}" name="Number of Professionals" totalsRowLabel="Easy" totalsRowDxfId="13"/>
    <tableColumn id="2" xr3:uid="{00000000-0010-0000-0100-000002000000}" name="What specialism or department do you work in?" totalsRowDxfId="12" dataCellStyle="Comma"/>
    <tableColumn id="3" xr3:uid="{00000000-0010-0000-0100-000003000000}" name="How easy do you find it to refer to the paediatric audiology service?" totalsRowFunction="custom" totalsRowDxfId="11" dataCellStyle="Comma">
      <totalsRowFormula>COUNTIF(D5:D17,"1")</totalsRowFormula>
    </tableColumn>
    <tableColumn id="5" xr3:uid="{00000000-0010-0000-0100-000005000000}" name="How easy do you find it to contact the paediatric audiology service?" totalsRowFunction="custom" totalsRowDxfId="10" dataCellStyle="Comma">
      <calculatedColumnFormula>Income374[[#This Row],[How easy do you find it to refer to the paediatric audiology service?]]+(10^-6)*ROW(Income374[[#This Row],[How easy do you find it to refer to the paediatric audiology service?]])</calculatedColumnFormula>
      <totalsRowFormula>COUNTIF(E5:E21,"1")</totalsRowFormula>
    </tableColumn>
    <tableColumn id="4" xr3:uid="{00000000-0010-0000-0100-000004000000}" name="How useful do you find the reports from the paediatric audiology service following the appointment?" totalsRowDxfId="9" dataCellStyle="Comma">
      <calculatedColumnFormula>Income374[[#This Row],[How easy do you find it to refer to the paediatric audiology service?]]-Income374[[#This Row],[What specialism or department do you work in?]]</calculatedColumnFormula>
    </tableColumn>
    <tableColumn id="6" xr3:uid="{00000000-0010-0000-0100-000006000000}" name="Column1" totalsRowDxfId="8"/>
    <tableColumn id="7" xr3:uid="{00000000-0010-0000-0100-000007000000}" name="Column2" totalsRowDxfId="7"/>
    <tableColumn id="8" xr3:uid="{00000000-0010-0000-0100-000008000000}" name="Column3" totalsRowDxfId="6"/>
    <tableColumn id="9" xr3:uid="{00000000-0010-0000-0100-000009000000}" name="Column4" totalsRowDxfId="5"/>
    <tableColumn id="10" xr3:uid="{00000000-0010-0000-0100-00000A000000}" name="Column5" totalsRowDxfId="4"/>
    <tableColumn id="11" xr3:uid="{00000000-0010-0000-0100-00000B000000}" name="Column6" totalsRowDxfId="3"/>
    <tableColumn id="12" xr3:uid="{00000000-0010-0000-0100-00000C000000}" name="Column7" totalsRowDxfId="2"/>
    <tableColumn id="13" xr3:uid="{00000000-0010-0000-0100-00000D000000}" name="Column8" totalsRowDxfId="1"/>
    <tableColumn id="14" xr3:uid="{00000000-0010-0000-0100-00000E000000}" name="Column9" totalsRowDxfId="0"/>
  </tableColumns>
  <tableStyleInfo name="Monthly Budget" showFirstColumn="0" showLastColumn="1" showRowStripes="0" showColumnStripes="0"/>
  <extLst>
    <ext xmlns:x14="http://schemas.microsoft.com/office/spreadsheetml/2009/9/main" uri="{504A1905-F514-4f6f-8877-14C23A59335A}">
      <x14:table altTextSummary="Enter Monthly Income, Estimated, and Actual values in this table. Difference is automatically calculated"/>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5"/>
  <sheetViews>
    <sheetView tabSelected="1" zoomScale="90" zoomScaleNormal="90" workbookViewId="0">
      <selection activeCell="F73" sqref="F73"/>
    </sheetView>
  </sheetViews>
  <sheetFormatPr defaultRowHeight="15" x14ac:dyDescent="0.25"/>
  <cols>
    <col min="2" max="2" width="16.85546875" customWidth="1"/>
    <col min="3" max="3" width="17.140625" customWidth="1"/>
    <col min="4" max="4" width="15.7109375" customWidth="1"/>
    <col min="5" max="5" width="16.85546875" customWidth="1"/>
    <col min="6" max="6" width="16.28515625" customWidth="1"/>
    <col min="7" max="7" width="10.140625" hidden="1" customWidth="1"/>
    <col min="8" max="8" width="13.140625" hidden="1" customWidth="1"/>
    <col min="9" max="9" width="13.7109375" hidden="1" customWidth="1"/>
    <col min="10" max="10" width="17.7109375" hidden="1" customWidth="1"/>
    <col min="11" max="11" width="13" hidden="1" customWidth="1"/>
    <col min="12" max="13" width="13.140625" hidden="1" customWidth="1"/>
    <col min="14" max="14" width="11" hidden="1" customWidth="1"/>
    <col min="15" max="15" width="12.28515625" hidden="1" customWidth="1"/>
  </cols>
  <sheetData>
    <row r="1" spans="1:15" s="3" customFormat="1" ht="36.75" thickBot="1" x14ac:dyDescent="0.6">
      <c r="A1" s="1"/>
      <c r="B1" s="27" t="s">
        <v>15</v>
      </c>
      <c r="C1" s="2"/>
      <c r="D1" s="2"/>
      <c r="E1" s="2"/>
      <c r="F1" s="2"/>
      <c r="G1" s="2"/>
    </row>
    <row r="2" spans="1:15" s="3" customFormat="1" ht="47.25" thickTop="1" x14ac:dyDescent="0.35">
      <c r="A2" s="1"/>
      <c r="B2" s="28" t="s">
        <v>32</v>
      </c>
      <c r="C2" s="4"/>
      <c r="D2" s="4"/>
      <c r="E2" s="4"/>
      <c r="F2" s="4"/>
      <c r="G2" s="4"/>
    </row>
    <row r="3" spans="1:15" s="3" customFormat="1" ht="15" customHeight="1" x14ac:dyDescent="0.25">
      <c r="A3" s="5"/>
      <c r="B3" s="5"/>
      <c r="C3" s="5"/>
      <c r="D3" s="5"/>
      <c r="E3" s="5"/>
      <c r="F3" s="5"/>
      <c r="G3" s="6"/>
    </row>
    <row r="4" spans="1:15" s="10" customFormat="1" ht="77.25" thickBot="1" x14ac:dyDescent="0.3">
      <c r="A4" s="7"/>
      <c r="B4" s="29" t="s">
        <v>1</v>
      </c>
      <c r="C4" s="30" t="s">
        <v>2</v>
      </c>
      <c r="D4" s="30" t="s">
        <v>3</v>
      </c>
      <c r="E4" s="31" t="s">
        <v>4</v>
      </c>
      <c r="F4" s="30" t="s">
        <v>5</v>
      </c>
      <c r="G4" s="8" t="s">
        <v>6</v>
      </c>
      <c r="H4" s="8" t="s">
        <v>7</v>
      </c>
      <c r="I4" s="8" t="s">
        <v>8</v>
      </c>
      <c r="J4" s="8" t="s">
        <v>9</v>
      </c>
      <c r="K4" s="8" t="s">
        <v>10</v>
      </c>
      <c r="L4" s="8" t="s">
        <v>11</v>
      </c>
      <c r="M4" s="8" t="s">
        <v>12</v>
      </c>
      <c r="N4" s="8" t="s">
        <v>13</v>
      </c>
      <c r="O4" s="9" t="s">
        <v>14</v>
      </c>
    </row>
    <row r="5" spans="1:15" s="10" customFormat="1" ht="18.75" thickTop="1" thickBot="1" x14ac:dyDescent="0.35">
      <c r="A5" s="7"/>
      <c r="B5" s="11">
        <v>1</v>
      </c>
      <c r="C5" s="11" t="s">
        <v>24</v>
      </c>
      <c r="D5" s="12">
        <v>1</v>
      </c>
      <c r="E5" s="13">
        <v>1</v>
      </c>
      <c r="F5" s="13">
        <v>6</v>
      </c>
      <c r="G5" s="13"/>
      <c r="H5" s="13"/>
      <c r="I5" s="13"/>
      <c r="J5" s="13"/>
      <c r="K5" s="13"/>
      <c r="L5" s="13"/>
      <c r="M5" s="13"/>
      <c r="N5" s="13"/>
      <c r="O5" s="14"/>
    </row>
    <row r="6" spans="1:15" s="10" customFormat="1" ht="18.75" thickTop="1" thickBot="1" x14ac:dyDescent="0.35">
      <c r="A6" s="7"/>
      <c r="B6" s="11">
        <v>2</v>
      </c>
      <c r="C6" s="11" t="s">
        <v>25</v>
      </c>
      <c r="D6" s="12">
        <v>1</v>
      </c>
      <c r="E6" s="13">
        <v>1</v>
      </c>
      <c r="F6" s="13">
        <v>6</v>
      </c>
      <c r="G6" s="13"/>
      <c r="H6" s="13"/>
      <c r="I6" s="13"/>
      <c r="J6" s="13"/>
      <c r="K6" s="13"/>
      <c r="L6" s="13"/>
      <c r="M6" s="13"/>
      <c r="N6" s="13"/>
      <c r="O6" s="14"/>
    </row>
    <row r="7" spans="1:15" s="10" customFormat="1" ht="18.75" thickTop="1" thickBot="1" x14ac:dyDescent="0.35">
      <c r="A7" s="7"/>
      <c r="B7" s="11">
        <v>3</v>
      </c>
      <c r="C7" s="11" t="s">
        <v>24</v>
      </c>
      <c r="D7" s="12">
        <v>1</v>
      </c>
      <c r="E7" s="13">
        <v>2</v>
      </c>
      <c r="F7" s="13">
        <v>6</v>
      </c>
      <c r="G7" s="13"/>
      <c r="H7" s="13"/>
      <c r="I7" s="13"/>
      <c r="J7" s="13"/>
      <c r="K7" s="13"/>
      <c r="L7" s="13"/>
      <c r="M7" s="13"/>
      <c r="N7" s="13"/>
      <c r="O7" s="14"/>
    </row>
    <row r="8" spans="1:15" s="10" customFormat="1" ht="18.75" thickTop="1" thickBot="1" x14ac:dyDescent="0.35">
      <c r="A8" s="7"/>
      <c r="B8" s="11">
        <v>4</v>
      </c>
      <c r="C8" s="11" t="s">
        <v>24</v>
      </c>
      <c r="D8" s="12">
        <v>1</v>
      </c>
      <c r="E8" s="13">
        <v>2</v>
      </c>
      <c r="F8" s="13">
        <v>7</v>
      </c>
      <c r="G8" s="13"/>
      <c r="H8" s="13"/>
      <c r="I8" s="13"/>
      <c r="J8" s="13"/>
      <c r="K8" s="13"/>
      <c r="L8" s="13"/>
      <c r="M8" s="13"/>
      <c r="N8" s="13"/>
      <c r="O8" s="14"/>
    </row>
    <row r="9" spans="1:15" s="10" customFormat="1" ht="18.75" thickTop="1" thickBot="1" x14ac:dyDescent="0.35">
      <c r="A9" s="7"/>
      <c r="B9" s="11">
        <v>5</v>
      </c>
      <c r="C9" s="11" t="s">
        <v>26</v>
      </c>
      <c r="D9" s="12">
        <v>3</v>
      </c>
      <c r="E9" s="13">
        <v>3</v>
      </c>
      <c r="F9" s="13">
        <v>6</v>
      </c>
      <c r="G9" s="13"/>
      <c r="H9" s="13"/>
      <c r="I9" s="13"/>
      <c r="J9" s="13"/>
      <c r="K9" s="13"/>
      <c r="L9" s="13"/>
      <c r="M9" s="13"/>
      <c r="N9" s="13"/>
      <c r="O9" s="14"/>
    </row>
    <row r="10" spans="1:15" s="10" customFormat="1" ht="18.75" thickTop="1" thickBot="1" x14ac:dyDescent="0.35">
      <c r="A10" s="7"/>
      <c r="B10" s="11">
        <v>6</v>
      </c>
      <c r="C10" s="11" t="s">
        <v>26</v>
      </c>
      <c r="D10" s="12">
        <v>1</v>
      </c>
      <c r="E10" s="13">
        <v>5</v>
      </c>
      <c r="F10" s="13">
        <v>6</v>
      </c>
      <c r="G10" s="13"/>
      <c r="H10" s="13"/>
      <c r="I10" s="13"/>
      <c r="J10" s="13"/>
      <c r="K10" s="13"/>
      <c r="L10" s="13"/>
      <c r="M10" s="13"/>
      <c r="N10" s="13"/>
      <c r="O10" s="14"/>
    </row>
    <row r="11" spans="1:15" s="3" customFormat="1" ht="18.75" thickTop="1" thickBot="1" x14ac:dyDescent="0.35">
      <c r="A11" s="5"/>
      <c r="B11" s="11">
        <v>7</v>
      </c>
      <c r="C11" s="11" t="s">
        <v>26</v>
      </c>
      <c r="D11" s="12">
        <v>1</v>
      </c>
      <c r="E11" s="13">
        <v>1</v>
      </c>
      <c r="F11" s="13">
        <v>6</v>
      </c>
      <c r="G11" s="13"/>
      <c r="H11" s="13"/>
      <c r="I11" s="13"/>
      <c r="J11" s="13"/>
      <c r="K11" s="13"/>
      <c r="L11" s="13"/>
      <c r="M11" s="13"/>
      <c r="N11" s="13"/>
      <c r="O11" s="14"/>
    </row>
    <row r="12" spans="1:15" s="3" customFormat="1" ht="18.75" thickTop="1" thickBot="1" x14ac:dyDescent="0.35">
      <c r="A12" s="5"/>
      <c r="B12" s="11">
        <v>8</v>
      </c>
      <c r="C12" s="11" t="s">
        <v>26</v>
      </c>
      <c r="D12" s="12">
        <v>1</v>
      </c>
      <c r="E12" s="13">
        <v>5</v>
      </c>
      <c r="F12" s="13">
        <v>6</v>
      </c>
      <c r="G12" s="13"/>
      <c r="H12" s="13"/>
      <c r="I12" s="13"/>
      <c r="J12" s="13"/>
      <c r="K12" s="13"/>
      <c r="L12" s="13"/>
      <c r="M12" s="13"/>
      <c r="N12" s="13"/>
      <c r="O12" s="14"/>
    </row>
    <row r="13" spans="1:15" s="3" customFormat="1" ht="18.75" thickTop="1" thickBot="1" x14ac:dyDescent="0.35">
      <c r="A13" s="5"/>
      <c r="B13" s="11">
        <v>9</v>
      </c>
      <c r="C13" s="11" t="s">
        <v>31</v>
      </c>
      <c r="D13" s="12">
        <v>1</v>
      </c>
      <c r="E13" s="13">
        <v>2</v>
      </c>
      <c r="F13" s="13">
        <v>6</v>
      </c>
      <c r="G13" s="13"/>
      <c r="H13" s="13"/>
      <c r="I13" s="13"/>
      <c r="J13" s="13"/>
      <c r="K13" s="13"/>
      <c r="L13" s="13"/>
      <c r="M13" s="13"/>
      <c r="N13" s="13"/>
      <c r="O13" s="14"/>
    </row>
    <row r="14" spans="1:15" s="3" customFormat="1" ht="18.75" thickTop="1" thickBot="1" x14ac:dyDescent="0.3">
      <c r="A14" s="5"/>
      <c r="B14" s="11">
        <v>10</v>
      </c>
      <c r="C14" s="11" t="s">
        <v>31</v>
      </c>
      <c r="D14" s="47">
        <v>1</v>
      </c>
      <c r="E14" s="13">
        <v>1</v>
      </c>
      <c r="F14" s="13">
        <v>6</v>
      </c>
      <c r="G14" s="13"/>
      <c r="H14" s="13"/>
      <c r="I14" s="15"/>
      <c r="J14" s="13"/>
      <c r="K14" s="13"/>
      <c r="L14" s="15"/>
      <c r="M14" s="13"/>
      <c r="N14" s="13"/>
      <c r="O14" s="14"/>
    </row>
    <row r="15" spans="1:15" s="3" customFormat="1" ht="18.75" thickTop="1" thickBot="1" x14ac:dyDescent="0.3">
      <c r="A15" s="5"/>
      <c r="B15" s="11">
        <v>11</v>
      </c>
      <c r="C15" s="11"/>
      <c r="D15" s="15"/>
      <c r="E15" s="13"/>
      <c r="F15" s="13"/>
      <c r="G15" s="13"/>
      <c r="H15" s="13"/>
      <c r="I15" s="16"/>
      <c r="J15" s="13"/>
      <c r="K15" s="13"/>
      <c r="L15" s="16"/>
      <c r="M15" s="13"/>
      <c r="N15" s="13"/>
      <c r="O15" s="14"/>
    </row>
    <row r="16" spans="1:15" ht="18.75" thickTop="1" thickBot="1" x14ac:dyDescent="0.3">
      <c r="B16" s="11">
        <v>12</v>
      </c>
      <c r="C16" s="11"/>
      <c r="D16" s="15"/>
      <c r="E16" s="13"/>
      <c r="F16" s="13"/>
      <c r="G16" s="13"/>
      <c r="H16" s="13"/>
      <c r="I16" s="16"/>
      <c r="J16" s="13"/>
      <c r="K16" s="13"/>
      <c r="L16" s="16"/>
      <c r="M16" s="13"/>
      <c r="N16" s="13"/>
      <c r="O16" s="14"/>
    </row>
    <row r="17" spans="1:15" ht="18.75" thickTop="1" thickBot="1" x14ac:dyDescent="0.3">
      <c r="B17" s="11">
        <v>13</v>
      </c>
      <c r="C17" s="11"/>
      <c r="D17" s="15"/>
      <c r="E17" s="13"/>
      <c r="F17" s="13"/>
      <c r="G17" s="13"/>
      <c r="H17" s="13"/>
      <c r="I17" s="16"/>
      <c r="J17" s="13"/>
      <c r="K17" s="13"/>
      <c r="L17" s="16"/>
      <c r="M17" s="13"/>
      <c r="N17" s="13"/>
      <c r="O17" s="14"/>
    </row>
    <row r="18" spans="1:15" ht="18.75" thickTop="1" thickBot="1" x14ac:dyDescent="0.3">
      <c r="B18" s="11"/>
      <c r="C18" s="11"/>
      <c r="D18" s="15"/>
      <c r="E18" s="39"/>
      <c r="F18" s="39"/>
      <c r="G18" s="39"/>
      <c r="H18" s="39"/>
      <c r="I18" s="16"/>
      <c r="J18" s="39"/>
      <c r="K18" s="39"/>
      <c r="L18" s="16"/>
      <c r="M18" s="39"/>
      <c r="N18" s="39"/>
      <c r="O18" s="40"/>
    </row>
    <row r="19" spans="1:15" ht="18.75" thickTop="1" thickBot="1" x14ac:dyDescent="0.3">
      <c r="B19" s="11"/>
      <c r="C19" s="11"/>
      <c r="D19" s="15"/>
      <c r="E19" s="39"/>
      <c r="F19" s="39"/>
      <c r="G19" s="39"/>
      <c r="H19" s="39"/>
      <c r="I19" s="16"/>
      <c r="J19" s="39"/>
      <c r="K19" s="39"/>
      <c r="L19" s="16"/>
      <c r="M19" s="39"/>
      <c r="N19" s="39"/>
      <c r="O19" s="40"/>
    </row>
    <row r="20" spans="1:15" ht="18.75" thickTop="1" thickBot="1" x14ac:dyDescent="0.3">
      <c r="B20" s="11"/>
      <c r="C20" s="11"/>
      <c r="D20" s="15"/>
      <c r="E20" s="39"/>
      <c r="F20" s="39"/>
      <c r="G20" s="39"/>
      <c r="H20" s="39"/>
      <c r="I20" s="16"/>
      <c r="J20" s="39"/>
      <c r="K20" s="39"/>
      <c r="L20" s="16"/>
      <c r="M20" s="39"/>
      <c r="N20" s="39"/>
      <c r="O20" s="40"/>
    </row>
    <row r="21" spans="1:15" ht="52.5" thickTop="1" thickBot="1" x14ac:dyDescent="0.3">
      <c r="B21" s="29"/>
      <c r="C21" s="30"/>
      <c r="D21" s="30" t="s">
        <v>3</v>
      </c>
      <c r="E21" s="31" t="s">
        <v>4</v>
      </c>
      <c r="F21" s="30"/>
      <c r="G21" s="39"/>
      <c r="H21" s="39"/>
      <c r="I21" s="16"/>
      <c r="J21" s="39"/>
      <c r="K21" s="39"/>
      <c r="L21" s="16"/>
      <c r="M21" s="39"/>
      <c r="N21" s="39"/>
      <c r="O21" s="40"/>
    </row>
    <row r="22" spans="1:15" ht="29.25" customHeight="1" thickTop="1" x14ac:dyDescent="0.25">
      <c r="A22">
        <v>1</v>
      </c>
      <c r="B22" s="17" t="s">
        <v>16</v>
      </c>
      <c r="C22" s="18"/>
      <c r="D22" s="18">
        <f>COUNTIF(D5:D17,"1")</f>
        <v>9</v>
      </c>
      <c r="E22" s="18">
        <f>COUNTIF(E5:E21,"1")</f>
        <v>4</v>
      </c>
      <c r="F22" s="18"/>
      <c r="G22" s="18"/>
      <c r="H22" s="18"/>
      <c r="I22" s="18"/>
      <c r="J22" s="18"/>
      <c r="K22" s="18"/>
      <c r="L22" s="18"/>
      <c r="M22" s="18"/>
      <c r="N22" s="18"/>
      <c r="O22" s="18"/>
    </row>
    <row r="23" spans="1:15" ht="33" customHeight="1" x14ac:dyDescent="0.25">
      <c r="A23">
        <v>2</v>
      </c>
      <c r="B23" s="19" t="s">
        <v>17</v>
      </c>
      <c r="C23" s="20"/>
      <c r="D23" s="20">
        <f>COUNTIF(D5:D17,"2")</f>
        <v>0</v>
      </c>
      <c r="E23" s="20">
        <f>COUNTIF(E5:E17,"2")</f>
        <v>3</v>
      </c>
      <c r="F23" s="20"/>
      <c r="G23" s="20"/>
      <c r="H23" s="20"/>
      <c r="I23" s="20"/>
      <c r="J23" s="20"/>
      <c r="K23" s="20"/>
      <c r="L23" s="20"/>
      <c r="M23" s="20"/>
      <c r="N23" s="20"/>
      <c r="O23" s="20"/>
    </row>
    <row r="24" spans="1:15" ht="30" x14ac:dyDescent="0.25">
      <c r="A24">
        <v>3</v>
      </c>
      <c r="B24" s="21" t="s">
        <v>18</v>
      </c>
      <c r="C24" s="22"/>
      <c r="D24" s="22">
        <f>COUNTIF(D5:D17,"3")</f>
        <v>1</v>
      </c>
      <c r="E24" s="22">
        <f>COUNTIF(E5:E17,"3")</f>
        <v>1</v>
      </c>
      <c r="F24" s="22"/>
      <c r="G24" s="22"/>
      <c r="H24" s="22"/>
      <c r="I24" s="22"/>
      <c r="J24" s="22"/>
      <c r="K24" s="22"/>
      <c r="L24" s="22"/>
      <c r="M24" s="22"/>
      <c r="N24" s="22"/>
      <c r="O24" s="22"/>
    </row>
    <row r="25" spans="1:15" ht="28.5" customHeight="1" x14ac:dyDescent="0.25">
      <c r="A25">
        <v>4</v>
      </c>
      <c r="B25" s="23" t="s">
        <v>19</v>
      </c>
      <c r="C25" s="24"/>
      <c r="D25" s="24">
        <f>COUNTIF(D5:D17,"4")</f>
        <v>0</v>
      </c>
      <c r="E25" s="24">
        <f>COUNTIF(E5:E17,"4")</f>
        <v>0</v>
      </c>
      <c r="F25" s="24"/>
      <c r="G25" s="24"/>
      <c r="H25" s="24"/>
      <c r="I25" s="24"/>
      <c r="J25" s="24"/>
      <c r="K25" s="24"/>
      <c r="L25" s="24"/>
      <c r="M25" s="24"/>
      <c r="N25" s="24"/>
      <c r="O25" s="24"/>
    </row>
    <row r="26" spans="1:15" ht="29.25" customHeight="1" x14ac:dyDescent="0.25">
      <c r="A26">
        <v>5</v>
      </c>
      <c r="B26" s="25" t="s">
        <v>0</v>
      </c>
      <c r="C26" s="26"/>
      <c r="D26" s="26">
        <f>COUNTIF(D5:D21,"5")</f>
        <v>0</v>
      </c>
      <c r="E26" s="26">
        <f>COUNTIF(E5:E21,"5")</f>
        <v>2</v>
      </c>
      <c r="F26" s="26"/>
      <c r="G26" s="26"/>
      <c r="H26" s="26"/>
      <c r="I26" s="26"/>
      <c r="J26" s="26"/>
      <c r="K26" s="26"/>
      <c r="L26" s="26"/>
      <c r="M26" s="26"/>
      <c r="N26" s="26"/>
      <c r="O26" s="26"/>
    </row>
    <row r="44" spans="1:6" ht="77.25" thickBot="1" x14ac:dyDescent="0.3">
      <c r="B44" s="32" t="s">
        <v>5</v>
      </c>
      <c r="C44" s="42"/>
      <c r="D44" s="42"/>
      <c r="E44" s="41"/>
      <c r="F44" s="41"/>
    </row>
    <row r="45" spans="1:6" ht="30" customHeight="1" x14ac:dyDescent="0.25">
      <c r="A45">
        <v>6</v>
      </c>
      <c r="B45" s="34" t="s">
        <v>20</v>
      </c>
      <c r="C45" s="34"/>
      <c r="D45" s="34"/>
      <c r="E45" s="34"/>
      <c r="F45" s="34">
        <f>COUNTIF(F5:F21,"6")</f>
        <v>9</v>
      </c>
    </row>
    <row r="46" spans="1:6" ht="29.25" customHeight="1" x14ac:dyDescent="0.25">
      <c r="A46">
        <v>7</v>
      </c>
      <c r="B46" s="38" t="s">
        <v>21</v>
      </c>
      <c r="C46" s="33"/>
      <c r="D46" s="33"/>
      <c r="E46" s="33"/>
      <c r="F46" s="33">
        <f>COUNTIF(F5:F21,"7")</f>
        <v>1</v>
      </c>
    </row>
    <row r="47" spans="1:6" ht="28.5" customHeight="1" x14ac:dyDescent="0.25">
      <c r="A47">
        <v>8</v>
      </c>
      <c r="B47" s="35" t="s">
        <v>22</v>
      </c>
      <c r="C47" s="35"/>
      <c r="D47" s="35"/>
      <c r="E47" s="35"/>
      <c r="F47" s="35">
        <f>COUNTIF(F5:F21,"8")</f>
        <v>0</v>
      </c>
    </row>
    <row r="48" spans="1:6" ht="29.25" customHeight="1" x14ac:dyDescent="0.25">
      <c r="A48">
        <v>9</v>
      </c>
      <c r="B48" s="37" t="s">
        <v>23</v>
      </c>
      <c r="C48" s="36"/>
      <c r="D48" s="36"/>
      <c r="E48" s="36"/>
      <c r="F48" s="36">
        <f>COUNTIF(F5:F21,"9")</f>
        <v>0</v>
      </c>
    </row>
    <row r="53" spans="2:4" ht="39" thickBot="1" x14ac:dyDescent="0.3">
      <c r="B53" s="32" t="s">
        <v>2</v>
      </c>
      <c r="C53" s="43" t="s">
        <v>29</v>
      </c>
    </row>
    <row r="54" spans="2:4" ht="24.75" customHeight="1" x14ac:dyDescent="0.25">
      <c r="B54" s="44" t="s">
        <v>24</v>
      </c>
      <c r="C54" s="45">
        <f>COUNTIF(C5:C21,"SN")</f>
        <v>3</v>
      </c>
    </row>
    <row r="55" spans="2:4" ht="26.25" customHeight="1" x14ac:dyDescent="0.25">
      <c r="B55" s="46" t="s">
        <v>27</v>
      </c>
      <c r="C55" s="45">
        <f>COUNTIF(C5:C21,"HV")</f>
        <v>0</v>
      </c>
    </row>
    <row r="56" spans="2:4" ht="24" customHeight="1" x14ac:dyDescent="0.25">
      <c r="B56" s="44" t="s">
        <v>26</v>
      </c>
      <c r="C56" s="45">
        <f>COUNTIF(C5:C21,"GP")</f>
        <v>4</v>
      </c>
    </row>
    <row r="57" spans="2:4" ht="27.75" customHeight="1" x14ac:dyDescent="0.25">
      <c r="B57" s="44" t="s">
        <v>25</v>
      </c>
      <c r="C57" s="45">
        <f>COUNTIF(C5:C21,"TOHI")</f>
        <v>1</v>
      </c>
    </row>
    <row r="58" spans="2:4" ht="27.75" customHeight="1" x14ac:dyDescent="0.25">
      <c r="B58" s="44" t="s">
        <v>28</v>
      </c>
      <c r="C58" s="45">
        <f>COUNTIF(C5:C21,"SALT")</f>
        <v>0</v>
      </c>
    </row>
    <row r="59" spans="2:4" ht="29.25" customHeight="1" x14ac:dyDescent="0.25">
      <c r="B59" s="44" t="s">
        <v>31</v>
      </c>
      <c r="C59" s="45">
        <f>COUNTIF(C5:C21,"Paed")</f>
        <v>2</v>
      </c>
    </row>
    <row r="63" spans="2:4" x14ac:dyDescent="0.25">
      <c r="B63" s="19" t="s">
        <v>35</v>
      </c>
    </row>
    <row r="64" spans="2:4" x14ac:dyDescent="0.25">
      <c r="B64" s="34" t="s">
        <v>34</v>
      </c>
      <c r="C64" s="34"/>
      <c r="D64" s="34"/>
    </row>
    <row r="65" spans="2:4" x14ac:dyDescent="0.25">
      <c r="B65" s="34" t="s">
        <v>36</v>
      </c>
      <c r="C65" s="34"/>
      <c r="D65" s="34"/>
    </row>
  </sheetData>
  <dataValidations xWindow="1127" yWindow="424" count="7">
    <dataValidation allowBlank="1" showInputMessage="1" showErrorMessage="1" prompt="Title is automatically updated in this cell. Enter Monthly Income details in table below" sqref="B2" xr:uid="{00000000-0002-0000-0000-000000000000}"/>
    <dataValidation allowBlank="1" showInputMessage="1" showErrorMessage="1" prompt="Company Name is automatically updated in this cell" sqref="B1" xr:uid="{00000000-0002-0000-0000-000001000000}"/>
    <dataValidation allowBlank="1" showInputMessage="1" showErrorMessage="1" prompt="Enter Monthly Income in this worksheet" sqref="A1" xr:uid="{00000000-0002-0000-0000-000002000000}"/>
    <dataValidation allowBlank="1" showInputMessage="1" showErrorMessage="1" prompt="Difference of Estimated and Actual Income is automatically calculated in this column under this heading" sqref="F4:O4 I15:I20 L15:L20 F21 B44" xr:uid="{00000000-0002-0000-0000-000003000000}"/>
    <dataValidation allowBlank="1" showInputMessage="1" showErrorMessage="1" prompt="Enter Actual amount in this column under this heading" sqref="L14 I14 D4:D21" xr:uid="{00000000-0002-0000-0000-000004000000}"/>
    <dataValidation allowBlank="1" showInputMessage="1" showErrorMessage="1" prompt="Enter Income details in this column under this heading. Use heading filters to find specific entries" sqref="C5:C20 B4:B21" xr:uid="{00000000-0002-0000-0000-000005000000}"/>
    <dataValidation allowBlank="1" showInputMessage="1" showErrorMessage="1" prompt="Enter Estimated amount in this column under this heading" sqref="C4 C21 C44:D44 B53" xr:uid="{00000000-0002-0000-0000-000006000000}"/>
  </dataValidations>
  <pageMargins left="0.7" right="0.7" top="0.75" bottom="0.75" header="0.3" footer="0.3"/>
  <pageSetup scale="4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9"/>
  <sheetViews>
    <sheetView workbookViewId="0">
      <selection activeCell="D11" sqref="D11"/>
    </sheetView>
  </sheetViews>
  <sheetFormatPr defaultRowHeight="15" x14ac:dyDescent="0.25"/>
  <cols>
    <col min="2" max="2" width="16.85546875" customWidth="1"/>
    <col min="3" max="3" width="17.140625" customWidth="1"/>
    <col min="4" max="4" width="15.7109375" customWidth="1"/>
    <col min="5" max="5" width="16.85546875" customWidth="1"/>
    <col min="6" max="6" width="16.28515625" customWidth="1"/>
    <col min="7" max="7" width="10.140625" hidden="1" customWidth="1"/>
    <col min="8" max="8" width="13.140625" hidden="1" customWidth="1"/>
    <col min="9" max="9" width="13.7109375" hidden="1" customWidth="1"/>
    <col min="10" max="10" width="17.7109375" hidden="1" customWidth="1"/>
    <col min="11" max="11" width="13" hidden="1" customWidth="1"/>
    <col min="12" max="13" width="13.140625" hidden="1" customWidth="1"/>
    <col min="14" max="14" width="11" hidden="1" customWidth="1"/>
    <col min="15" max="15" width="12.28515625" hidden="1" customWidth="1"/>
  </cols>
  <sheetData>
    <row r="1" spans="1:15" s="3" customFormat="1" ht="36.75" thickBot="1" x14ac:dyDescent="0.6">
      <c r="A1" s="1"/>
      <c r="B1" s="27" t="s">
        <v>15</v>
      </c>
      <c r="C1" s="2"/>
      <c r="D1" s="2"/>
      <c r="E1" s="2"/>
      <c r="F1" s="2"/>
      <c r="G1" s="2"/>
    </row>
    <row r="2" spans="1:15" s="3" customFormat="1" ht="47.25" thickTop="1" x14ac:dyDescent="0.35">
      <c r="A2" s="1"/>
      <c r="B2" s="28" t="s">
        <v>33</v>
      </c>
      <c r="C2" s="4"/>
      <c r="D2" s="4"/>
      <c r="E2" s="4"/>
      <c r="F2" s="4"/>
      <c r="G2" s="4"/>
    </row>
    <row r="3" spans="1:15" s="3" customFormat="1" ht="15" customHeight="1" x14ac:dyDescent="0.25">
      <c r="A3" s="5"/>
      <c r="B3" s="5"/>
      <c r="C3" s="5"/>
      <c r="D3" s="5"/>
      <c r="E3" s="5"/>
      <c r="F3" s="5"/>
      <c r="G3" s="6"/>
    </row>
    <row r="4" spans="1:15" s="10" customFormat="1" ht="77.25" thickBot="1" x14ac:dyDescent="0.3">
      <c r="A4" s="7"/>
      <c r="B4" s="29" t="s">
        <v>1</v>
      </c>
      <c r="C4" s="30" t="s">
        <v>2</v>
      </c>
      <c r="D4" s="30" t="s">
        <v>3</v>
      </c>
      <c r="E4" s="31" t="s">
        <v>4</v>
      </c>
      <c r="F4" s="30" t="s">
        <v>5</v>
      </c>
      <c r="G4" s="8" t="s">
        <v>6</v>
      </c>
      <c r="H4" s="8" t="s">
        <v>7</v>
      </c>
      <c r="I4" s="8" t="s">
        <v>8</v>
      </c>
      <c r="J4" s="8" t="s">
        <v>9</v>
      </c>
      <c r="K4" s="8" t="s">
        <v>10</v>
      </c>
      <c r="L4" s="8" t="s">
        <v>11</v>
      </c>
      <c r="M4" s="8" t="s">
        <v>12</v>
      </c>
      <c r="N4" s="8" t="s">
        <v>13</v>
      </c>
      <c r="O4" s="9" t="s">
        <v>14</v>
      </c>
    </row>
    <row r="5" spans="1:15" s="10" customFormat="1" ht="18.75" thickTop="1" thickBot="1" x14ac:dyDescent="0.35">
      <c r="A5" s="7"/>
      <c r="B5" s="11">
        <v>1</v>
      </c>
      <c r="C5" s="11" t="s">
        <v>30</v>
      </c>
      <c r="D5" s="12" t="s">
        <v>30</v>
      </c>
      <c r="E5" s="13" t="s">
        <v>30</v>
      </c>
      <c r="F5" s="13" t="s">
        <v>30</v>
      </c>
      <c r="G5" s="13"/>
      <c r="H5" s="13"/>
      <c r="I5" s="13"/>
      <c r="J5" s="13"/>
      <c r="K5" s="13"/>
      <c r="L5" s="13"/>
      <c r="M5" s="13"/>
      <c r="N5" s="13"/>
      <c r="O5" s="14"/>
    </row>
    <row r="6" spans="1:15" s="10" customFormat="1" ht="18.75" thickTop="1" thickBot="1" x14ac:dyDescent="0.35">
      <c r="A6" s="7"/>
      <c r="B6" s="11">
        <v>2</v>
      </c>
      <c r="C6" s="11" t="s">
        <v>30</v>
      </c>
      <c r="D6" s="12" t="s">
        <v>30</v>
      </c>
      <c r="E6" s="13" t="s">
        <v>30</v>
      </c>
      <c r="F6" s="13" t="s">
        <v>30</v>
      </c>
      <c r="G6" s="13"/>
      <c r="H6" s="13"/>
      <c r="I6" s="13"/>
      <c r="J6" s="13"/>
      <c r="K6" s="13"/>
      <c r="L6" s="13"/>
      <c r="M6" s="13"/>
      <c r="N6" s="13"/>
      <c r="O6" s="14"/>
    </row>
    <row r="7" spans="1:15" s="10" customFormat="1" ht="18.75" thickTop="1" thickBot="1" x14ac:dyDescent="0.35">
      <c r="A7" s="7"/>
      <c r="B7" s="11">
        <v>3</v>
      </c>
      <c r="C7" s="11" t="s">
        <v>30</v>
      </c>
      <c r="D7" s="12" t="s">
        <v>30</v>
      </c>
      <c r="E7" s="13" t="s">
        <v>30</v>
      </c>
      <c r="F7" s="13" t="s">
        <v>30</v>
      </c>
      <c r="G7" s="13"/>
      <c r="H7" s="13"/>
      <c r="I7" s="13"/>
      <c r="J7" s="13"/>
      <c r="K7" s="13"/>
      <c r="L7" s="13"/>
      <c r="M7" s="13"/>
      <c r="N7" s="13"/>
      <c r="O7" s="14"/>
    </row>
    <row r="8" spans="1:15" s="10" customFormat="1" ht="18.75" thickTop="1" thickBot="1" x14ac:dyDescent="0.35">
      <c r="A8" s="7"/>
      <c r="B8" s="11">
        <v>4</v>
      </c>
      <c r="C8" s="11" t="s">
        <v>30</v>
      </c>
      <c r="D8" s="12" t="s">
        <v>30</v>
      </c>
      <c r="E8" s="13" t="s">
        <v>30</v>
      </c>
      <c r="F8" s="13" t="s">
        <v>30</v>
      </c>
      <c r="G8" s="13"/>
      <c r="H8" s="13"/>
      <c r="I8" s="13"/>
      <c r="J8" s="13"/>
      <c r="K8" s="13"/>
      <c r="L8" s="13"/>
      <c r="M8" s="13"/>
      <c r="N8" s="13"/>
      <c r="O8" s="14"/>
    </row>
    <row r="9" spans="1:15" s="10" customFormat="1" ht="18.75" thickTop="1" thickBot="1" x14ac:dyDescent="0.35">
      <c r="A9" s="7"/>
      <c r="B9" s="11">
        <v>5</v>
      </c>
      <c r="C9" s="11" t="s">
        <v>30</v>
      </c>
      <c r="D9" s="12" t="s">
        <v>30</v>
      </c>
      <c r="E9" s="13" t="s">
        <v>30</v>
      </c>
      <c r="F9" s="13" t="s">
        <v>30</v>
      </c>
      <c r="G9" s="13"/>
      <c r="H9" s="13"/>
      <c r="I9" s="13"/>
      <c r="J9" s="13"/>
      <c r="K9" s="13"/>
      <c r="L9" s="13"/>
      <c r="M9" s="13"/>
      <c r="N9" s="13"/>
      <c r="O9" s="14"/>
    </row>
    <row r="10" spans="1:15" s="10" customFormat="1" ht="18.75" thickTop="1" thickBot="1" x14ac:dyDescent="0.35">
      <c r="A10" s="7"/>
      <c r="B10" s="11">
        <v>6</v>
      </c>
      <c r="C10" s="11" t="s">
        <v>30</v>
      </c>
      <c r="D10" s="12" t="s">
        <v>30</v>
      </c>
      <c r="E10" s="13" t="s">
        <v>30</v>
      </c>
      <c r="F10" s="13" t="s">
        <v>30</v>
      </c>
      <c r="G10" s="13"/>
      <c r="H10" s="13"/>
      <c r="I10" s="13"/>
      <c r="J10" s="13"/>
      <c r="K10" s="13"/>
      <c r="L10" s="13"/>
      <c r="M10" s="13"/>
      <c r="N10" s="13"/>
      <c r="O10" s="14"/>
    </row>
    <row r="11" spans="1:15" s="3" customFormat="1" ht="18.75" thickTop="1" thickBot="1" x14ac:dyDescent="0.35">
      <c r="A11" s="5"/>
      <c r="B11" s="11">
        <v>7</v>
      </c>
      <c r="C11" s="11"/>
      <c r="D11" s="12"/>
      <c r="E11" s="13"/>
      <c r="F11" s="13"/>
      <c r="G11" s="13"/>
      <c r="H11" s="13"/>
      <c r="I11" s="13"/>
      <c r="J11" s="13"/>
      <c r="K11" s="13"/>
      <c r="L11" s="13"/>
      <c r="M11" s="13"/>
      <c r="N11" s="13"/>
      <c r="O11" s="14"/>
    </row>
    <row r="12" spans="1:15" s="3" customFormat="1" ht="18.75" thickTop="1" thickBot="1" x14ac:dyDescent="0.35">
      <c r="A12" s="5"/>
      <c r="B12" s="11">
        <v>8</v>
      </c>
      <c r="C12" s="11"/>
      <c r="D12" s="12"/>
      <c r="E12" s="13"/>
      <c r="F12" s="13"/>
      <c r="G12" s="13"/>
      <c r="H12" s="13"/>
      <c r="I12" s="13"/>
      <c r="J12" s="13"/>
      <c r="K12" s="13"/>
      <c r="L12" s="13"/>
      <c r="M12" s="13"/>
      <c r="N12" s="13"/>
      <c r="O12" s="14"/>
    </row>
    <row r="13" spans="1:15" s="3" customFormat="1" ht="18.75" thickTop="1" thickBot="1" x14ac:dyDescent="0.35">
      <c r="A13" s="5"/>
      <c r="B13" s="11">
        <v>9</v>
      </c>
      <c r="C13" s="11"/>
      <c r="D13" s="12"/>
      <c r="E13" s="13"/>
      <c r="F13" s="13"/>
      <c r="G13" s="13"/>
      <c r="H13" s="13"/>
      <c r="I13" s="13"/>
      <c r="J13" s="13"/>
      <c r="K13" s="13"/>
      <c r="L13" s="13"/>
      <c r="M13" s="13"/>
      <c r="N13" s="13"/>
      <c r="O13" s="14"/>
    </row>
    <row r="14" spans="1:15" s="3" customFormat="1" ht="18.75" thickTop="1" thickBot="1" x14ac:dyDescent="0.3">
      <c r="A14" s="5"/>
      <c r="B14" s="11">
        <v>10</v>
      </c>
      <c r="C14" s="11"/>
      <c r="D14" s="15"/>
      <c r="E14" s="13"/>
      <c r="F14" s="13"/>
      <c r="G14" s="13"/>
      <c r="H14" s="13"/>
      <c r="I14" s="15"/>
      <c r="J14" s="13"/>
      <c r="K14" s="13"/>
      <c r="L14" s="15"/>
      <c r="M14" s="13"/>
      <c r="N14" s="13"/>
      <c r="O14" s="14"/>
    </row>
    <row r="15" spans="1:15" s="3" customFormat="1" ht="18.75" thickTop="1" thickBot="1" x14ac:dyDescent="0.3">
      <c r="A15" s="5"/>
      <c r="B15" s="11">
        <v>11</v>
      </c>
      <c r="C15" s="11"/>
      <c r="D15" s="15"/>
      <c r="E15" s="13"/>
      <c r="F15" s="13"/>
      <c r="G15" s="13"/>
      <c r="H15" s="13"/>
      <c r="I15" s="16"/>
      <c r="J15" s="13"/>
      <c r="K15" s="13"/>
      <c r="L15" s="16"/>
      <c r="M15" s="13"/>
      <c r="N15" s="13"/>
      <c r="O15" s="14"/>
    </row>
    <row r="16" spans="1:15" ht="18.75" thickTop="1" thickBot="1" x14ac:dyDescent="0.3">
      <c r="B16" s="11">
        <v>12</v>
      </c>
      <c r="C16" s="11"/>
      <c r="D16" s="15"/>
      <c r="E16" s="13"/>
      <c r="F16" s="13"/>
      <c r="G16" s="13"/>
      <c r="H16" s="13"/>
      <c r="I16" s="16"/>
      <c r="J16" s="13"/>
      <c r="K16" s="13"/>
      <c r="L16" s="16"/>
      <c r="M16" s="13"/>
      <c r="N16" s="13"/>
      <c r="O16" s="14"/>
    </row>
    <row r="17" spans="1:15" ht="18.75" thickTop="1" thickBot="1" x14ac:dyDescent="0.3">
      <c r="B17" s="11">
        <v>13</v>
      </c>
      <c r="C17" s="11"/>
      <c r="D17" s="15"/>
      <c r="E17" s="13"/>
      <c r="F17" s="13"/>
      <c r="G17" s="13"/>
      <c r="H17" s="13"/>
      <c r="I17" s="16"/>
      <c r="J17" s="13"/>
      <c r="K17" s="13"/>
      <c r="L17" s="16"/>
      <c r="M17" s="13"/>
      <c r="N17" s="13"/>
      <c r="O17" s="14"/>
    </row>
    <row r="18" spans="1:15" ht="18.75" thickTop="1" thickBot="1" x14ac:dyDescent="0.3">
      <c r="B18" s="11"/>
      <c r="C18" s="11"/>
      <c r="D18" s="15"/>
      <c r="E18" s="39"/>
      <c r="F18" s="39"/>
      <c r="G18" s="39"/>
      <c r="H18" s="39"/>
      <c r="I18" s="16"/>
      <c r="J18" s="39"/>
      <c r="K18" s="39"/>
      <c r="L18" s="16"/>
      <c r="M18" s="39"/>
      <c r="N18" s="39"/>
      <c r="O18" s="40"/>
    </row>
    <row r="19" spans="1:15" ht="18.75" thickTop="1" thickBot="1" x14ac:dyDescent="0.3">
      <c r="B19" s="11"/>
      <c r="C19" s="11"/>
      <c r="D19" s="15"/>
      <c r="E19" s="39"/>
      <c r="F19" s="39"/>
      <c r="G19" s="39"/>
      <c r="H19" s="39"/>
      <c r="I19" s="16"/>
      <c r="J19" s="39"/>
      <c r="K19" s="39"/>
      <c r="L19" s="16"/>
      <c r="M19" s="39"/>
      <c r="N19" s="39"/>
      <c r="O19" s="40"/>
    </row>
    <row r="20" spans="1:15" ht="18.75" thickTop="1" thickBot="1" x14ac:dyDescent="0.3">
      <c r="B20" s="11"/>
      <c r="C20" s="11"/>
      <c r="D20" s="15"/>
      <c r="E20" s="39"/>
      <c r="F20" s="39"/>
      <c r="G20" s="39"/>
      <c r="H20" s="39"/>
      <c r="I20" s="16"/>
      <c r="J20" s="39"/>
      <c r="K20" s="39"/>
      <c r="L20" s="16"/>
      <c r="M20" s="39"/>
      <c r="N20" s="39"/>
      <c r="O20" s="40"/>
    </row>
    <row r="21" spans="1:15" ht="52.5" thickTop="1" thickBot="1" x14ac:dyDescent="0.3">
      <c r="B21" s="29"/>
      <c r="C21" s="30"/>
      <c r="D21" s="30" t="s">
        <v>3</v>
      </c>
      <c r="E21" s="31" t="s">
        <v>4</v>
      </c>
      <c r="F21" s="30"/>
      <c r="G21" s="39"/>
      <c r="H21" s="39"/>
      <c r="I21" s="16"/>
      <c r="J21" s="39"/>
      <c r="K21" s="39"/>
      <c r="L21" s="16"/>
      <c r="M21" s="39"/>
      <c r="N21" s="39"/>
      <c r="O21" s="40"/>
    </row>
    <row r="22" spans="1:15" ht="29.25" customHeight="1" thickTop="1" x14ac:dyDescent="0.25">
      <c r="A22">
        <v>1</v>
      </c>
      <c r="B22" s="17" t="s">
        <v>16</v>
      </c>
      <c r="C22" s="18"/>
      <c r="D22" s="18">
        <f>COUNTIF(D5:D17,"1")</f>
        <v>0</v>
      </c>
      <c r="E22" s="18">
        <f>COUNTIF(E5:E21,"1")</f>
        <v>0</v>
      </c>
      <c r="F22" s="18"/>
      <c r="G22" s="18"/>
      <c r="H22" s="18"/>
      <c r="I22" s="18"/>
      <c r="J22" s="18"/>
      <c r="K22" s="18"/>
      <c r="L22" s="18"/>
      <c r="M22" s="18"/>
      <c r="N22" s="18"/>
      <c r="O22" s="18"/>
    </row>
    <row r="23" spans="1:15" ht="33" customHeight="1" x14ac:dyDescent="0.25">
      <c r="A23">
        <v>2</v>
      </c>
      <c r="B23" s="19" t="s">
        <v>17</v>
      </c>
      <c r="C23" s="20"/>
      <c r="D23" s="20">
        <f>COUNTIF(D5:D17,"2")</f>
        <v>0</v>
      </c>
      <c r="E23" s="20">
        <f>COUNTIF(E5:E17,"2")</f>
        <v>0</v>
      </c>
      <c r="F23" s="20"/>
      <c r="G23" s="20"/>
      <c r="H23" s="20"/>
      <c r="I23" s="20"/>
      <c r="J23" s="20"/>
      <c r="K23" s="20"/>
      <c r="L23" s="20"/>
      <c r="M23" s="20"/>
      <c r="N23" s="20"/>
      <c r="O23" s="20"/>
    </row>
    <row r="24" spans="1:15" ht="30" x14ac:dyDescent="0.25">
      <c r="A24">
        <v>3</v>
      </c>
      <c r="B24" s="21" t="s">
        <v>18</v>
      </c>
      <c r="C24" s="22"/>
      <c r="D24" s="22">
        <f>COUNTIF(D5:D17,"3")</f>
        <v>0</v>
      </c>
      <c r="E24" s="22">
        <f>COUNTIF(E5:E17,"3")</f>
        <v>0</v>
      </c>
      <c r="F24" s="22"/>
      <c r="G24" s="22"/>
      <c r="H24" s="22"/>
      <c r="I24" s="22"/>
      <c r="J24" s="22"/>
      <c r="K24" s="22"/>
      <c r="L24" s="22"/>
      <c r="M24" s="22"/>
      <c r="N24" s="22"/>
      <c r="O24" s="22"/>
    </row>
    <row r="25" spans="1:15" ht="28.5" customHeight="1" x14ac:dyDescent="0.25">
      <c r="A25">
        <v>4</v>
      </c>
      <c r="B25" s="23" t="s">
        <v>19</v>
      </c>
      <c r="C25" s="24"/>
      <c r="D25" s="24">
        <f>COUNTIF(D5:D17,"4")</f>
        <v>0</v>
      </c>
      <c r="E25" s="24">
        <f>COUNTIF(E5:E17,"4")</f>
        <v>0</v>
      </c>
      <c r="F25" s="24"/>
      <c r="G25" s="24"/>
      <c r="H25" s="24"/>
      <c r="I25" s="24"/>
      <c r="J25" s="24"/>
      <c r="K25" s="24"/>
      <c r="L25" s="24"/>
      <c r="M25" s="24"/>
      <c r="N25" s="24"/>
      <c r="O25" s="24"/>
    </row>
    <row r="26" spans="1:15" ht="29.25" customHeight="1" x14ac:dyDescent="0.25">
      <c r="A26">
        <v>5</v>
      </c>
      <c r="B26" s="25" t="s">
        <v>0</v>
      </c>
      <c r="C26" s="26"/>
      <c r="D26" s="26">
        <f>COUNTIF(D5:D21,"5")</f>
        <v>0</v>
      </c>
      <c r="E26" s="26">
        <f>COUNTIF(E5:E21,"5")</f>
        <v>0</v>
      </c>
      <c r="F26" s="26"/>
      <c r="G26" s="26"/>
      <c r="H26" s="26"/>
      <c r="I26" s="26"/>
      <c r="J26" s="26"/>
      <c r="K26" s="26"/>
      <c r="L26" s="26"/>
      <c r="M26" s="26"/>
      <c r="N26" s="26"/>
      <c r="O26" s="26"/>
    </row>
    <row r="44" spans="1:6" ht="77.25" thickBot="1" x14ac:dyDescent="0.3">
      <c r="B44" s="32" t="s">
        <v>5</v>
      </c>
      <c r="C44" s="42"/>
      <c r="D44" s="42"/>
      <c r="E44" s="41"/>
      <c r="F44" s="41"/>
    </row>
    <row r="45" spans="1:6" ht="30" customHeight="1" x14ac:dyDescent="0.25">
      <c r="A45">
        <v>6</v>
      </c>
      <c r="B45" s="34" t="s">
        <v>20</v>
      </c>
      <c r="C45" s="34"/>
      <c r="D45" s="34"/>
      <c r="E45" s="34"/>
      <c r="F45" s="34">
        <f>COUNTIF(F5:F21,"6")</f>
        <v>0</v>
      </c>
    </row>
    <row r="46" spans="1:6" ht="29.25" customHeight="1" x14ac:dyDescent="0.25">
      <c r="A46">
        <v>7</v>
      </c>
      <c r="B46" s="38" t="s">
        <v>21</v>
      </c>
      <c r="C46" s="33"/>
      <c r="D46" s="33"/>
      <c r="E46" s="33"/>
      <c r="F46" s="33">
        <f>COUNTIF(F5:F21,"7")</f>
        <v>0</v>
      </c>
    </row>
    <row r="47" spans="1:6" ht="28.5" customHeight="1" x14ac:dyDescent="0.25">
      <c r="A47">
        <v>8</v>
      </c>
      <c r="B47" s="35" t="s">
        <v>22</v>
      </c>
      <c r="C47" s="35"/>
      <c r="D47" s="35"/>
      <c r="E47" s="35"/>
      <c r="F47" s="35">
        <f>COUNTIF(F5:F21,"8")</f>
        <v>0</v>
      </c>
    </row>
    <row r="48" spans="1:6" ht="29.25" customHeight="1" x14ac:dyDescent="0.25">
      <c r="A48">
        <v>9</v>
      </c>
      <c r="B48" s="37" t="s">
        <v>23</v>
      </c>
      <c r="C48" s="36"/>
      <c r="D48" s="36"/>
      <c r="E48" s="36"/>
      <c r="F48" s="36">
        <f>COUNTIF(F5:F21,"9")</f>
        <v>0</v>
      </c>
    </row>
    <row r="53" spans="2:3" ht="39" thickBot="1" x14ac:dyDescent="0.3">
      <c r="B53" s="32" t="s">
        <v>2</v>
      </c>
      <c r="C53" s="43" t="s">
        <v>29</v>
      </c>
    </row>
    <row r="54" spans="2:3" ht="24.75" customHeight="1" x14ac:dyDescent="0.25">
      <c r="B54" s="44" t="s">
        <v>24</v>
      </c>
      <c r="C54" s="45">
        <f>COUNTIF(C5:C21,"SN")</f>
        <v>0</v>
      </c>
    </row>
    <row r="55" spans="2:3" ht="26.25" customHeight="1" x14ac:dyDescent="0.25">
      <c r="B55" s="46" t="s">
        <v>27</v>
      </c>
      <c r="C55" s="45">
        <f>COUNTIF(C5:C21,"HV")</f>
        <v>0</v>
      </c>
    </row>
    <row r="56" spans="2:3" ht="24" customHeight="1" x14ac:dyDescent="0.25">
      <c r="B56" s="44" t="s">
        <v>26</v>
      </c>
      <c r="C56" s="45">
        <f>COUNTIF(C5:C21,"GP")</f>
        <v>0</v>
      </c>
    </row>
    <row r="57" spans="2:3" ht="27.75" customHeight="1" x14ac:dyDescent="0.25">
      <c r="B57" s="44" t="s">
        <v>25</v>
      </c>
      <c r="C57" s="45">
        <f>COUNTIF(C5:C21,"TOHI")</f>
        <v>0</v>
      </c>
    </row>
    <row r="58" spans="2:3" ht="27.75" customHeight="1" x14ac:dyDescent="0.25">
      <c r="B58" s="44" t="s">
        <v>28</v>
      </c>
      <c r="C58" s="45">
        <f>COUNTIF(C5:C21,"SALT")</f>
        <v>0</v>
      </c>
    </row>
    <row r="59" spans="2:3" ht="25.5" customHeight="1" x14ac:dyDescent="0.25">
      <c r="B59" s="44" t="s">
        <v>31</v>
      </c>
      <c r="C59" s="45">
        <v>0</v>
      </c>
    </row>
  </sheetData>
  <dataValidations count="7">
    <dataValidation allowBlank="1" showInputMessage="1" showErrorMessage="1" prompt="Enter Estimated amount in this column under this heading" sqref="C4 C21 C44:D44 B53" xr:uid="{00000000-0002-0000-0100-000000000000}"/>
    <dataValidation allowBlank="1" showInputMessage="1" showErrorMessage="1" prompt="Enter Income details in this column under this heading. Use heading filters to find specific entries" sqref="C5:C20 B4:B21" xr:uid="{00000000-0002-0000-0100-000001000000}"/>
    <dataValidation allowBlank="1" showInputMessage="1" showErrorMessage="1" prompt="Enter Actual amount in this column under this heading" sqref="L14 I14 D4:D21" xr:uid="{00000000-0002-0000-0100-000002000000}"/>
    <dataValidation allowBlank="1" showInputMessage="1" showErrorMessage="1" prompt="Difference of Estimated and Actual Income is automatically calculated in this column under this heading" sqref="F4:O4 I15:I20 L15:L20 F21 B44" xr:uid="{00000000-0002-0000-0100-000003000000}"/>
    <dataValidation allowBlank="1" showInputMessage="1" showErrorMessage="1" prompt="Enter Monthly Income in this worksheet" sqref="A1" xr:uid="{00000000-0002-0000-0100-000004000000}"/>
    <dataValidation allowBlank="1" showInputMessage="1" showErrorMessage="1" prompt="Company Name is automatically updated in this cell" sqref="B1" xr:uid="{00000000-0002-0000-0100-000005000000}"/>
    <dataValidation allowBlank="1" showInputMessage="1" showErrorMessage="1" prompt="Title is automatically updated in this cell. Enter Monthly Income details in table below" sqref="B2" xr:uid="{00000000-0002-0000-0100-000006000000}"/>
  </dataValidation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Questionnaire Prof 2020</vt:lpstr>
      <vt:lpstr>Questionnaire Prof 2021</vt:lpstr>
    </vt:vector>
  </TitlesOfParts>
  <Company>Bwrdd Iechyd Addysgu Powys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Di237409</dc:creator>
  <cp:lastModifiedBy>em055165</cp:lastModifiedBy>
  <cp:lastPrinted>2020-05-12T10:49:06Z</cp:lastPrinted>
  <dcterms:created xsi:type="dcterms:W3CDTF">2020-04-02T09:54:17Z</dcterms:created>
  <dcterms:modified xsi:type="dcterms:W3CDTF">2021-01-13T10:44:09Z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-1164814955</vt:i4>
  </property>
  <property fmtid="{D5CDD505-2E9C-101B-9397-08002B2CF9AE}" pid="3" name="_NewReviewCycle">
    <vt:lpwstr/>
  </property>
  <property fmtid="{D5CDD505-2E9C-101B-9397-08002B2CF9AE}" pid="4" name="_EmailSubject">
    <vt:lpwstr>Children Audiology Audits - Internet</vt:lpwstr>
  </property>
  <property fmtid="{D5CDD505-2E9C-101B-9397-08002B2CF9AE}" pid="5" name="_AuthorEmail">
    <vt:lpwstr>Kathryn.Lloyd2@wales.nhs.uk</vt:lpwstr>
  </property>
  <property fmtid="{D5CDD505-2E9C-101B-9397-08002B2CF9AE}" pid="6" name="_AuthorEmailDisplayName">
    <vt:lpwstr>Kathryn Lloyd (Powys Teaching Health Board - Therapies)</vt:lpwstr>
  </property>
  <property fmtid="{D5CDD505-2E9C-101B-9397-08002B2CF9AE}" pid="7" name="_PreviousAdHocReviewCycleID">
    <vt:i4>-1790937633</vt:i4>
  </property>
</Properties>
</file>