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hswales365-my.sharepoint.com/personal/alexandra_gampel_wales_nhs_uk/Documents/Desktop/To Email/"/>
    </mc:Choice>
  </mc:AlternateContent>
  <xr:revisionPtr revIDLastSave="0" documentId="8_{E7921423-94AC-496D-9520-7E83BC8FCAD4}" xr6:coauthVersionLast="47" xr6:coauthVersionMax="47" xr10:uidLastSave="{00000000-0000-0000-0000-000000000000}"/>
  <bookViews>
    <workbookView xWindow="19200" yWindow="15900" windowWidth="19200" windowHeight="15900" xr2:uid="{AC4885C0-2EDE-460C-9073-0605CF3DD97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20" i="1" l="1"/>
  <c r="AA21" i="1"/>
  <c r="AA22" i="1"/>
  <c r="AA23" i="1"/>
  <c r="AA24" i="1"/>
  <c r="AA25" i="1"/>
  <c r="AA26" i="1"/>
  <c r="AA27" i="1"/>
  <c r="AA28" i="1"/>
  <c r="AA19" i="1"/>
  <c r="AI12" i="1"/>
  <c r="AI11" i="1"/>
  <c r="AI10" i="1"/>
  <c r="AI8" i="1"/>
  <c r="AI7" i="1"/>
  <c r="AI6" i="1"/>
  <c r="AI5" i="1"/>
  <c r="AI4" i="1"/>
  <c r="AI3" i="1"/>
  <c r="AF12" i="1"/>
  <c r="AF11" i="1"/>
  <c r="AF10" i="1"/>
  <c r="AF8" i="1"/>
  <c r="AF7" i="1"/>
  <c r="AF6" i="1"/>
  <c r="AF5" i="1"/>
  <c r="AF4" i="1"/>
  <c r="AF3" i="1"/>
  <c r="AC12" i="1"/>
  <c r="AC11" i="1"/>
  <c r="AC10" i="1"/>
  <c r="AC8" i="1"/>
  <c r="AC7" i="1"/>
  <c r="AC6" i="1"/>
  <c r="AC5" i="1"/>
  <c r="AC4" i="1"/>
  <c r="AC3" i="1"/>
  <c r="Z12" i="1"/>
  <c r="Z11" i="1"/>
  <c r="Z10" i="1"/>
  <c r="Z9" i="1"/>
  <c r="Z8" i="1"/>
  <c r="Z7" i="1"/>
  <c r="Z6" i="1"/>
  <c r="Z5" i="1"/>
  <c r="Z4" i="1"/>
  <c r="Z3" i="1"/>
  <c r="W12" i="1"/>
  <c r="W11" i="1"/>
  <c r="W10" i="1"/>
  <c r="W9" i="1"/>
  <c r="W8" i="1"/>
  <c r="W7" i="1"/>
  <c r="W6" i="1"/>
  <c r="W5" i="1"/>
  <c r="W4" i="1"/>
  <c r="W3" i="1"/>
  <c r="T12" i="1"/>
  <c r="T11" i="1"/>
  <c r="T10" i="1"/>
  <c r="T9" i="1"/>
  <c r="T8" i="1"/>
  <c r="T7" i="1"/>
  <c r="T6" i="1"/>
  <c r="T5" i="1"/>
  <c r="T4" i="1"/>
  <c r="T3" i="1"/>
  <c r="Q12" i="1"/>
  <c r="Q11" i="1"/>
  <c r="Q10" i="1"/>
  <c r="Q9" i="1"/>
  <c r="Q8" i="1"/>
  <c r="Q7" i="1"/>
  <c r="Q6" i="1"/>
  <c r="Q5" i="1"/>
  <c r="Q4" i="1"/>
  <c r="Q3" i="1"/>
  <c r="N12" i="1"/>
  <c r="N11" i="1"/>
  <c r="N10" i="1"/>
  <c r="N9" i="1"/>
  <c r="N8" i="1"/>
  <c r="N7" i="1"/>
  <c r="N6" i="1"/>
  <c r="N5" i="1"/>
  <c r="N4" i="1"/>
  <c r="N3" i="1"/>
  <c r="K12" i="1"/>
  <c r="K11" i="1"/>
  <c r="K10" i="1"/>
  <c r="K9" i="1"/>
  <c r="K8" i="1"/>
  <c r="K7" i="1"/>
  <c r="K6" i="1"/>
  <c r="K5" i="1"/>
  <c r="K4" i="1"/>
  <c r="K3" i="1"/>
  <c r="H3" i="1"/>
  <c r="H12" i="1"/>
  <c r="H11" i="1"/>
  <c r="H10" i="1"/>
  <c r="H9" i="1"/>
  <c r="H8" i="1"/>
  <c r="H7" i="1"/>
  <c r="H6" i="1"/>
  <c r="H5" i="1"/>
  <c r="H4" i="1"/>
  <c r="E4" i="1"/>
  <c r="E5" i="1"/>
  <c r="E6" i="1"/>
  <c r="E7" i="1"/>
  <c r="E8" i="1"/>
  <c r="E9" i="1"/>
  <c r="E10" i="1"/>
  <c r="E11" i="1"/>
  <c r="E12" i="1"/>
  <c r="E3" i="1"/>
</calcChain>
</file>

<file path=xl/sharedStrings.xml><?xml version="1.0" encoding="utf-8"?>
<sst xmlns="http://schemas.openxmlformats.org/spreadsheetml/2006/main" count="73" uniqueCount="20">
  <si>
    <t>Broddyfi Community Hospital</t>
  </si>
  <si>
    <t>Bronllys Hospital</t>
  </si>
  <si>
    <t>Ystradgynlais Community Hospital</t>
  </si>
  <si>
    <t>Staffed Beds Allocated*</t>
  </si>
  <si>
    <t>*Maternity Beds excluded</t>
  </si>
  <si>
    <t>Average Daily Occupied</t>
  </si>
  <si>
    <t>Montgomeryshire County Infirmary*</t>
  </si>
  <si>
    <t>Llandrindod Wells Hospital*</t>
  </si>
  <si>
    <t>Victoria Memorial Hospital*</t>
  </si>
  <si>
    <t>Breconshire War Memorial Hospital*</t>
  </si>
  <si>
    <t>Knighton Hospital*</t>
  </si>
  <si>
    <t>**Based on monthly submissions in December</t>
  </si>
  <si>
    <t>Llanidloes and District Ware Memorial Hospital*</t>
  </si>
  <si>
    <t>Percent Daily Occupied</t>
  </si>
  <si>
    <t>na</t>
  </si>
  <si>
    <t>PTHB Total</t>
  </si>
  <si>
    <t>Change from 2012 ro 2022</t>
  </si>
  <si>
    <t>Change from 2012 to 2022</t>
  </si>
  <si>
    <t>Q3</t>
  </si>
  <si>
    <t>Q1 and Q2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</si>
</sst>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b/>
      <sz val="10"/>
      <color theme="1"/>
      <name val="Verdana"/>
      <family val="2"/>
    </font>
    <font>
      <sz val="24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0" fontId="2" fillId="0" borderId="7" xfId="0" applyFont="1" applyBorder="1"/>
    <xf numFmtId="0" fontId="2" fillId="0" borderId="8" xfId="0" applyFont="1" applyBorder="1" applyAlignment="1">
      <alignment wrapText="1"/>
    </xf>
    <xf numFmtId="2" fontId="2" fillId="0" borderId="7" xfId="0" applyNumberFormat="1" applyFont="1" applyBorder="1"/>
    <xf numFmtId="17" fontId="2" fillId="0" borderId="9" xfId="0" applyNumberFormat="1" applyFont="1" applyBorder="1" applyAlignment="1">
      <alignment wrapText="1"/>
    </xf>
    <xf numFmtId="17" fontId="2" fillId="0" borderId="13" xfId="0" applyNumberFormat="1" applyFont="1" applyBorder="1" applyAlignment="1">
      <alignment wrapText="1"/>
    </xf>
    <xf numFmtId="0" fontId="2" fillId="0" borderId="14" xfId="0" applyFont="1" applyBorder="1" applyAlignment="1">
      <alignment wrapText="1"/>
    </xf>
    <xf numFmtId="0" fontId="2" fillId="0" borderId="3" xfId="0" applyFont="1" applyBorder="1"/>
    <xf numFmtId="0" fontId="2" fillId="0" borderId="5" xfId="0" applyFont="1" applyBorder="1"/>
    <xf numFmtId="0" fontId="2" fillId="0" borderId="15" xfId="0" applyFont="1" applyBorder="1"/>
    <xf numFmtId="9" fontId="2" fillId="0" borderId="4" xfId="1" applyFont="1" applyBorder="1"/>
    <xf numFmtId="0" fontId="3" fillId="0" borderId="0" xfId="0" applyFont="1"/>
    <xf numFmtId="9" fontId="2" fillId="0" borderId="17" xfId="1" applyFont="1" applyBorder="1"/>
    <xf numFmtId="0" fontId="2" fillId="0" borderId="6" xfId="0" applyFont="1" applyBorder="1"/>
    <xf numFmtId="0" fontId="2" fillId="0" borderId="18" xfId="0" applyFont="1" applyBorder="1"/>
    <xf numFmtId="0" fontId="2" fillId="0" borderId="20" xfId="0" applyFont="1" applyBorder="1"/>
    <xf numFmtId="0" fontId="2" fillId="0" borderId="21" xfId="0" applyFont="1" applyBorder="1"/>
    <xf numFmtId="0" fontId="2" fillId="0" borderId="22" xfId="0" applyFont="1" applyBorder="1"/>
    <xf numFmtId="0" fontId="2" fillId="0" borderId="23" xfId="0" applyFont="1" applyBorder="1"/>
    <xf numFmtId="0" fontId="5" fillId="0" borderId="19" xfId="0" applyFont="1" applyBorder="1" applyAlignment="1">
      <alignment wrapText="1"/>
    </xf>
    <xf numFmtId="0" fontId="2" fillId="0" borderId="24" xfId="0" applyFont="1" applyBorder="1"/>
    <xf numFmtId="0" fontId="3" fillId="0" borderId="6" xfId="0" applyFont="1" applyBorder="1"/>
    <xf numFmtId="0" fontId="6" fillId="0" borderId="0" xfId="0" applyFont="1"/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2" xfId="0" applyFont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Change in Number of Staffed Beds from 2012 to 2022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Sheet1!$O$19</c:f>
              <c:strCache>
                <c:ptCount val="1"/>
                <c:pt idx="0">
                  <c:v>Llandrindod Wells Hospital*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Sheet1!$P$18:$Z$18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Sheet1!$P$19:$Z$19</c:f>
              <c:numCache>
                <c:formatCode>General</c:formatCode>
                <c:ptCount val="11"/>
                <c:pt idx="0">
                  <c:v>31</c:v>
                </c:pt>
                <c:pt idx="1">
                  <c:v>31</c:v>
                </c:pt>
                <c:pt idx="2">
                  <c:v>26</c:v>
                </c:pt>
                <c:pt idx="3">
                  <c:v>28</c:v>
                </c:pt>
                <c:pt idx="4">
                  <c:v>31</c:v>
                </c:pt>
                <c:pt idx="5">
                  <c:v>32</c:v>
                </c:pt>
                <c:pt idx="6">
                  <c:v>31</c:v>
                </c:pt>
                <c:pt idx="7">
                  <c:v>31</c:v>
                </c:pt>
                <c:pt idx="8">
                  <c:v>30</c:v>
                </c:pt>
                <c:pt idx="9">
                  <c:v>27</c:v>
                </c:pt>
                <c:pt idx="10">
                  <c:v>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12-4D05-BC53-6C9618F3BC3D}"/>
            </c:ext>
          </c:extLst>
        </c:ser>
        <c:ser>
          <c:idx val="1"/>
          <c:order val="1"/>
          <c:tx>
            <c:strRef>
              <c:f>Sheet1!$O$20</c:f>
              <c:strCache>
                <c:ptCount val="1"/>
                <c:pt idx="0">
                  <c:v>Llanidloes and District Ware Memorial Hospital*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Sheet1!$P$18:$Z$18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Sheet1!$P$20:$Z$20</c:f>
              <c:numCache>
                <c:formatCode>General</c:formatCode>
                <c:ptCount val="11"/>
                <c:pt idx="0">
                  <c:v>16</c:v>
                </c:pt>
                <c:pt idx="1">
                  <c:v>16</c:v>
                </c:pt>
                <c:pt idx="2">
                  <c:v>16</c:v>
                </c:pt>
                <c:pt idx="3">
                  <c:v>14</c:v>
                </c:pt>
                <c:pt idx="4">
                  <c:v>14</c:v>
                </c:pt>
                <c:pt idx="5">
                  <c:v>8</c:v>
                </c:pt>
                <c:pt idx="6">
                  <c:v>8</c:v>
                </c:pt>
                <c:pt idx="7">
                  <c:v>11</c:v>
                </c:pt>
                <c:pt idx="8">
                  <c:v>16</c:v>
                </c:pt>
                <c:pt idx="9">
                  <c:v>18</c:v>
                </c:pt>
                <c:pt idx="10">
                  <c:v>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512-4D05-BC53-6C9618F3BC3D}"/>
            </c:ext>
          </c:extLst>
        </c:ser>
        <c:ser>
          <c:idx val="2"/>
          <c:order val="2"/>
          <c:tx>
            <c:strRef>
              <c:f>Sheet1!$O$21</c:f>
              <c:strCache>
                <c:ptCount val="1"/>
                <c:pt idx="0">
                  <c:v>Broddyfi Community Hospital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Sheet1!$P$18:$Z$18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Sheet1!$P$21:$Z$21</c:f>
              <c:numCache>
                <c:formatCode>General</c:formatCode>
                <c:ptCount val="11"/>
                <c:pt idx="0">
                  <c:v>14</c:v>
                </c:pt>
                <c:pt idx="1">
                  <c:v>14</c:v>
                </c:pt>
                <c:pt idx="2">
                  <c:v>11</c:v>
                </c:pt>
                <c:pt idx="3">
                  <c:v>14</c:v>
                </c:pt>
                <c:pt idx="4">
                  <c:v>14</c:v>
                </c:pt>
                <c:pt idx="5">
                  <c:v>14</c:v>
                </c:pt>
                <c:pt idx="6">
                  <c:v>14</c:v>
                </c:pt>
                <c:pt idx="7">
                  <c:v>14</c:v>
                </c:pt>
                <c:pt idx="8">
                  <c:v>14</c:v>
                </c:pt>
                <c:pt idx="9">
                  <c:v>14</c:v>
                </c:pt>
                <c:pt idx="10">
                  <c:v>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512-4D05-BC53-6C9618F3BC3D}"/>
            </c:ext>
          </c:extLst>
        </c:ser>
        <c:ser>
          <c:idx val="3"/>
          <c:order val="3"/>
          <c:tx>
            <c:strRef>
              <c:f>Sheet1!$O$22</c:f>
              <c:strCache>
                <c:ptCount val="1"/>
                <c:pt idx="0">
                  <c:v>Montgomeryshire County Infirmary*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Sheet1!$P$18:$Z$18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Sheet1!$P$22:$Z$22</c:f>
              <c:numCache>
                <c:formatCode>General</c:formatCode>
                <c:ptCount val="11"/>
                <c:pt idx="0">
                  <c:v>22</c:v>
                </c:pt>
                <c:pt idx="1">
                  <c:v>22</c:v>
                </c:pt>
                <c:pt idx="2">
                  <c:v>22</c:v>
                </c:pt>
                <c:pt idx="3">
                  <c:v>22</c:v>
                </c:pt>
                <c:pt idx="4">
                  <c:v>14</c:v>
                </c:pt>
                <c:pt idx="5">
                  <c:v>14</c:v>
                </c:pt>
                <c:pt idx="6">
                  <c:v>14</c:v>
                </c:pt>
                <c:pt idx="7">
                  <c:v>14</c:v>
                </c:pt>
                <c:pt idx="8">
                  <c:v>17</c:v>
                </c:pt>
                <c:pt idx="9">
                  <c:v>15</c:v>
                </c:pt>
                <c:pt idx="10">
                  <c:v>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512-4D05-BC53-6C9618F3BC3D}"/>
            </c:ext>
          </c:extLst>
        </c:ser>
        <c:ser>
          <c:idx val="4"/>
          <c:order val="4"/>
          <c:tx>
            <c:strRef>
              <c:f>Sheet1!$O$23</c:f>
              <c:strCache>
                <c:ptCount val="1"/>
                <c:pt idx="0">
                  <c:v>Victoria Memorial Hospital*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Sheet1!$P$18:$Z$18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Sheet1!$P$23:$Z$23</c:f>
              <c:numCache>
                <c:formatCode>General</c:formatCode>
                <c:ptCount val="11"/>
                <c:pt idx="0">
                  <c:v>21</c:v>
                </c:pt>
                <c:pt idx="1">
                  <c:v>21</c:v>
                </c:pt>
                <c:pt idx="2">
                  <c:v>24</c:v>
                </c:pt>
                <c:pt idx="3">
                  <c:v>21</c:v>
                </c:pt>
                <c:pt idx="4">
                  <c:v>21</c:v>
                </c:pt>
                <c:pt idx="5">
                  <c:v>21</c:v>
                </c:pt>
                <c:pt idx="6">
                  <c:v>21</c:v>
                </c:pt>
                <c:pt idx="7">
                  <c:v>21</c:v>
                </c:pt>
                <c:pt idx="8">
                  <c:v>11</c:v>
                </c:pt>
                <c:pt idx="9">
                  <c:v>21</c:v>
                </c:pt>
                <c:pt idx="10">
                  <c:v>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512-4D05-BC53-6C9618F3BC3D}"/>
            </c:ext>
          </c:extLst>
        </c:ser>
        <c:ser>
          <c:idx val="5"/>
          <c:order val="5"/>
          <c:tx>
            <c:strRef>
              <c:f>Sheet1!$O$24</c:f>
              <c:strCache>
                <c:ptCount val="1"/>
                <c:pt idx="0">
                  <c:v>Breconshire War Memorial Hospital*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Sheet1!$P$18:$Z$18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Sheet1!$P$24:$Z$24</c:f>
              <c:numCache>
                <c:formatCode>General</c:formatCode>
                <c:ptCount val="11"/>
                <c:pt idx="0">
                  <c:v>38</c:v>
                </c:pt>
                <c:pt idx="1">
                  <c:v>37</c:v>
                </c:pt>
                <c:pt idx="2">
                  <c:v>40</c:v>
                </c:pt>
                <c:pt idx="3">
                  <c:v>34</c:v>
                </c:pt>
                <c:pt idx="4">
                  <c:v>37</c:v>
                </c:pt>
                <c:pt idx="5">
                  <c:v>41</c:v>
                </c:pt>
                <c:pt idx="6">
                  <c:v>41</c:v>
                </c:pt>
                <c:pt idx="7">
                  <c:v>41</c:v>
                </c:pt>
                <c:pt idx="8">
                  <c:v>28</c:v>
                </c:pt>
                <c:pt idx="9">
                  <c:v>42</c:v>
                </c:pt>
                <c:pt idx="10">
                  <c:v>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512-4D05-BC53-6C9618F3BC3D}"/>
            </c:ext>
          </c:extLst>
        </c:ser>
        <c:ser>
          <c:idx val="6"/>
          <c:order val="6"/>
          <c:tx>
            <c:strRef>
              <c:f>Sheet1!$O$25</c:f>
              <c:strCache>
                <c:ptCount val="1"/>
                <c:pt idx="0">
                  <c:v>Knighton Hospital*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Sheet1!$P$18:$Z$18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Sheet1!$P$25:$Z$25</c:f>
              <c:numCache>
                <c:formatCode>General</c:formatCode>
                <c:ptCount val="11"/>
                <c:pt idx="0">
                  <c:v>13</c:v>
                </c:pt>
                <c:pt idx="1">
                  <c:v>13</c:v>
                </c:pt>
                <c:pt idx="2">
                  <c:v>10</c:v>
                </c:pt>
                <c:pt idx="3">
                  <c:v>10</c:v>
                </c:pt>
                <c:pt idx="4">
                  <c:v>10</c:v>
                </c:pt>
                <c:pt idx="5">
                  <c:v>11</c:v>
                </c:pt>
                <c:pt idx="6">
                  <c:v>10</c:v>
                </c:pt>
                <c:pt idx="7">
                  <c:v>10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512-4D05-BC53-6C9618F3BC3D}"/>
            </c:ext>
          </c:extLst>
        </c:ser>
        <c:ser>
          <c:idx val="7"/>
          <c:order val="7"/>
          <c:tx>
            <c:strRef>
              <c:f>Sheet1!$O$26</c:f>
              <c:strCache>
                <c:ptCount val="1"/>
                <c:pt idx="0">
                  <c:v>Bronllys Hospital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Sheet1!$P$18:$Z$18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Sheet1!$P$26:$Z$26</c:f>
              <c:numCache>
                <c:formatCode>General</c:formatCode>
                <c:ptCount val="11"/>
                <c:pt idx="0">
                  <c:v>36</c:v>
                </c:pt>
                <c:pt idx="1">
                  <c:v>33</c:v>
                </c:pt>
                <c:pt idx="2">
                  <c:v>34</c:v>
                </c:pt>
                <c:pt idx="3">
                  <c:v>35</c:v>
                </c:pt>
                <c:pt idx="4">
                  <c:v>35</c:v>
                </c:pt>
                <c:pt idx="5">
                  <c:v>36</c:v>
                </c:pt>
                <c:pt idx="6">
                  <c:v>36</c:v>
                </c:pt>
                <c:pt idx="7">
                  <c:v>35</c:v>
                </c:pt>
                <c:pt idx="8">
                  <c:v>39</c:v>
                </c:pt>
                <c:pt idx="9">
                  <c:v>41</c:v>
                </c:pt>
                <c:pt idx="10">
                  <c:v>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512-4D05-BC53-6C9618F3BC3D}"/>
            </c:ext>
          </c:extLst>
        </c:ser>
        <c:ser>
          <c:idx val="8"/>
          <c:order val="8"/>
          <c:tx>
            <c:strRef>
              <c:f>Sheet1!$O$27</c:f>
              <c:strCache>
                <c:ptCount val="1"/>
                <c:pt idx="0">
                  <c:v>Ystradgynlais Community Hospital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Sheet1!$P$18:$Z$18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Sheet1!$P$27:$Z$27</c:f>
              <c:numCache>
                <c:formatCode>General</c:formatCode>
                <c:ptCount val="11"/>
                <c:pt idx="0">
                  <c:v>28</c:v>
                </c:pt>
                <c:pt idx="1">
                  <c:v>28</c:v>
                </c:pt>
                <c:pt idx="2">
                  <c:v>27</c:v>
                </c:pt>
                <c:pt idx="3">
                  <c:v>28</c:v>
                </c:pt>
                <c:pt idx="4">
                  <c:v>28</c:v>
                </c:pt>
                <c:pt idx="5">
                  <c:v>28</c:v>
                </c:pt>
                <c:pt idx="6">
                  <c:v>28</c:v>
                </c:pt>
                <c:pt idx="7">
                  <c:v>28</c:v>
                </c:pt>
                <c:pt idx="8">
                  <c:v>28</c:v>
                </c:pt>
                <c:pt idx="9">
                  <c:v>18</c:v>
                </c:pt>
                <c:pt idx="10">
                  <c:v>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512-4D05-BC53-6C9618F3BC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5318447"/>
        <c:axId val="205307631"/>
      </c:lineChart>
      <c:catAx>
        <c:axId val="2053184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5307631"/>
        <c:crosses val="autoZero"/>
        <c:auto val="1"/>
        <c:lblAlgn val="ctr"/>
        <c:lblOffset val="100"/>
        <c:noMultiLvlLbl val="0"/>
      </c:catAx>
      <c:valAx>
        <c:axId val="2053076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531844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40823</xdr:colOff>
      <xdr:row>17</xdr:row>
      <xdr:rowOff>13607</xdr:rowOff>
    </xdr:from>
    <xdr:to>
      <xdr:col>9</xdr:col>
      <xdr:colOff>639536</xdr:colOff>
      <xdr:row>38</xdr:row>
      <xdr:rowOff>136072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EA639DC-B272-D2B1-26B6-A96AC0F2FB0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F0214-5D3C-42F5-8485-E4AA9FDE9E11}">
  <dimension ref="A1:AI52"/>
  <sheetViews>
    <sheetView tabSelected="1" zoomScale="70" zoomScaleNormal="70" workbookViewId="0">
      <selection activeCell="A10" sqref="A10"/>
    </sheetView>
  </sheetViews>
  <sheetFormatPr defaultRowHeight="12.75" x14ac:dyDescent="0.2"/>
  <cols>
    <col min="1" max="1" width="31" style="1" customWidth="1"/>
    <col min="2" max="2" width="43.42578125" style="1" bestFit="1" customWidth="1"/>
    <col min="3" max="24" width="14" style="1" customWidth="1"/>
    <col min="25" max="16384" width="9.140625" style="1"/>
  </cols>
  <sheetData>
    <row r="1" spans="1:35" s="12" customFormat="1" ht="18" x14ac:dyDescent="0.25">
      <c r="B1" s="22"/>
      <c r="C1" s="25">
        <v>2012</v>
      </c>
      <c r="D1" s="25"/>
      <c r="E1" s="26"/>
      <c r="F1" s="24">
        <v>2013</v>
      </c>
      <c r="G1" s="25"/>
      <c r="H1" s="26"/>
      <c r="I1" s="24">
        <v>2014</v>
      </c>
      <c r="J1" s="25"/>
      <c r="K1" s="26"/>
      <c r="L1" s="24">
        <v>2015</v>
      </c>
      <c r="M1" s="25"/>
      <c r="N1" s="26"/>
      <c r="O1" s="24">
        <v>2016</v>
      </c>
      <c r="P1" s="25"/>
      <c r="Q1" s="26"/>
      <c r="R1" s="24">
        <v>2017</v>
      </c>
      <c r="S1" s="25"/>
      <c r="T1" s="26"/>
      <c r="U1" s="24">
        <v>2018</v>
      </c>
      <c r="V1" s="25"/>
      <c r="W1" s="26"/>
      <c r="X1" s="24">
        <v>2019</v>
      </c>
      <c r="Y1" s="25"/>
      <c r="Z1" s="26"/>
      <c r="AA1" s="24">
        <v>2020</v>
      </c>
      <c r="AB1" s="25"/>
      <c r="AC1" s="26"/>
      <c r="AD1" s="24">
        <v>2021</v>
      </c>
      <c r="AE1" s="25"/>
      <c r="AF1" s="26"/>
      <c r="AG1" s="27">
        <v>2022</v>
      </c>
      <c r="AH1" s="28"/>
      <c r="AI1" s="29"/>
    </row>
    <row r="2" spans="1:35" ht="53.25" x14ac:dyDescent="0.35">
      <c r="A2" s="23" t="s">
        <v>19</v>
      </c>
      <c r="B2" s="14"/>
      <c r="C2" s="5" t="s">
        <v>3</v>
      </c>
      <c r="D2" s="3" t="s">
        <v>5</v>
      </c>
      <c r="E2" s="7" t="s">
        <v>13</v>
      </c>
      <c r="F2" s="6" t="s">
        <v>3</v>
      </c>
      <c r="G2" s="3" t="s">
        <v>5</v>
      </c>
      <c r="H2" s="7" t="s">
        <v>13</v>
      </c>
      <c r="I2" s="6" t="s">
        <v>3</v>
      </c>
      <c r="J2" s="3" t="s">
        <v>5</v>
      </c>
      <c r="K2" s="7" t="s">
        <v>13</v>
      </c>
      <c r="L2" s="6" t="s">
        <v>3</v>
      </c>
      <c r="M2" s="3" t="s">
        <v>5</v>
      </c>
      <c r="N2" s="7" t="s">
        <v>13</v>
      </c>
      <c r="O2" s="6" t="s">
        <v>3</v>
      </c>
      <c r="P2" s="3" t="s">
        <v>5</v>
      </c>
      <c r="Q2" s="7" t="s">
        <v>13</v>
      </c>
      <c r="R2" s="6" t="s">
        <v>3</v>
      </c>
      <c r="S2" s="3" t="s">
        <v>5</v>
      </c>
      <c r="T2" s="7" t="s">
        <v>13</v>
      </c>
      <c r="U2" s="6" t="s">
        <v>3</v>
      </c>
      <c r="V2" s="3" t="s">
        <v>5</v>
      </c>
      <c r="W2" s="7" t="s">
        <v>13</v>
      </c>
      <c r="X2" s="6" t="s">
        <v>3</v>
      </c>
      <c r="Y2" s="3" t="s">
        <v>5</v>
      </c>
      <c r="Z2" s="7" t="s">
        <v>13</v>
      </c>
      <c r="AA2" s="6" t="s">
        <v>3</v>
      </c>
      <c r="AB2" s="3" t="s">
        <v>5</v>
      </c>
      <c r="AC2" s="7" t="s">
        <v>13</v>
      </c>
      <c r="AD2" s="6" t="s">
        <v>3</v>
      </c>
      <c r="AE2" s="3" t="s">
        <v>5</v>
      </c>
      <c r="AF2" s="7" t="s">
        <v>13</v>
      </c>
      <c r="AG2" s="6" t="s">
        <v>3</v>
      </c>
      <c r="AH2" s="3" t="s">
        <v>5</v>
      </c>
      <c r="AI2" s="7" t="s">
        <v>13</v>
      </c>
    </row>
    <row r="3" spans="1:35" x14ac:dyDescent="0.2">
      <c r="B3" s="14" t="s">
        <v>7</v>
      </c>
      <c r="C3" s="1">
        <v>31</v>
      </c>
      <c r="D3" s="2">
        <v>27.46</v>
      </c>
      <c r="E3" s="11">
        <f>D3/C3</f>
        <v>0.88580645161290328</v>
      </c>
      <c r="F3" s="8">
        <v>31</v>
      </c>
      <c r="G3" s="4">
        <v>30</v>
      </c>
      <c r="H3" s="11">
        <f>G3/F3</f>
        <v>0.967741935483871</v>
      </c>
      <c r="I3" s="8">
        <v>26</v>
      </c>
      <c r="J3" s="2">
        <v>24.48</v>
      </c>
      <c r="K3" s="11">
        <f>J3/I3</f>
        <v>0.94153846153846155</v>
      </c>
      <c r="L3" s="8">
        <v>28</v>
      </c>
      <c r="M3" s="2">
        <v>21.96</v>
      </c>
      <c r="N3" s="11">
        <f>M3/L3</f>
        <v>0.78428571428571436</v>
      </c>
      <c r="O3" s="8">
        <v>31</v>
      </c>
      <c r="P3" s="2">
        <v>28.25</v>
      </c>
      <c r="Q3" s="11">
        <f>P3/O3</f>
        <v>0.91129032258064513</v>
      </c>
      <c r="R3" s="8">
        <v>32</v>
      </c>
      <c r="S3" s="2">
        <v>25.68</v>
      </c>
      <c r="T3" s="11">
        <f>S3/R3</f>
        <v>0.80249999999999999</v>
      </c>
      <c r="U3" s="8">
        <v>31</v>
      </c>
      <c r="V3" s="2">
        <v>25.49</v>
      </c>
      <c r="W3" s="11">
        <f>V3/U3</f>
        <v>0.82225806451612893</v>
      </c>
      <c r="X3" s="8">
        <v>31</v>
      </c>
      <c r="Y3" s="2">
        <v>29.09</v>
      </c>
      <c r="Z3" s="11">
        <f>Y3/X3</f>
        <v>0.93838709677419352</v>
      </c>
      <c r="AA3" s="8">
        <v>30</v>
      </c>
      <c r="AB3" s="2">
        <v>18.940000000000001</v>
      </c>
      <c r="AC3" s="11">
        <f>AB3/AA3</f>
        <v>0.63133333333333341</v>
      </c>
      <c r="AD3" s="8">
        <v>27</v>
      </c>
      <c r="AE3" s="2">
        <v>23.45</v>
      </c>
      <c r="AF3" s="11">
        <f>AE3/AD3</f>
        <v>0.86851851851851847</v>
      </c>
      <c r="AG3" s="8">
        <v>31</v>
      </c>
      <c r="AH3" s="2">
        <v>28.96</v>
      </c>
      <c r="AI3" s="11">
        <f>AH3/AG3</f>
        <v>0.93419354838709678</v>
      </c>
    </row>
    <row r="4" spans="1:35" x14ac:dyDescent="0.2">
      <c r="B4" s="14" t="s">
        <v>12</v>
      </c>
      <c r="C4" s="1">
        <v>16</v>
      </c>
      <c r="D4" s="2">
        <v>14.73</v>
      </c>
      <c r="E4" s="11">
        <f t="shared" ref="E4:E12" si="0">D4/C4</f>
        <v>0.92062500000000003</v>
      </c>
      <c r="F4" s="8">
        <v>16</v>
      </c>
      <c r="G4" s="4">
        <v>14</v>
      </c>
      <c r="H4" s="11">
        <f t="shared" ref="H4:H12" si="1">G4/F4</f>
        <v>0.875</v>
      </c>
      <c r="I4" s="8">
        <v>16</v>
      </c>
      <c r="J4" s="2">
        <v>15.23</v>
      </c>
      <c r="K4" s="11">
        <f t="shared" ref="K4:K12" si="2">J4/I4</f>
        <v>0.95187500000000003</v>
      </c>
      <c r="L4" s="8">
        <v>14</v>
      </c>
      <c r="M4" s="2">
        <v>13.49</v>
      </c>
      <c r="N4" s="11">
        <f t="shared" ref="N4:N12" si="3">M4/L4</f>
        <v>0.96357142857142863</v>
      </c>
      <c r="O4" s="8">
        <v>14</v>
      </c>
      <c r="P4" s="2">
        <v>13.19</v>
      </c>
      <c r="Q4" s="11">
        <f t="shared" ref="Q4:Q12" si="4">P4/O4</f>
        <v>0.94214285714285706</v>
      </c>
      <c r="R4" s="8">
        <v>8</v>
      </c>
      <c r="S4" s="2">
        <v>5.94</v>
      </c>
      <c r="T4" s="11">
        <f t="shared" ref="T4:T12" si="5">S4/R4</f>
        <v>0.74250000000000005</v>
      </c>
      <c r="U4" s="8">
        <v>8</v>
      </c>
      <c r="V4" s="2">
        <v>6.71</v>
      </c>
      <c r="W4" s="11">
        <f t="shared" ref="W4:W12" si="6">V4/U4</f>
        <v>0.83875</v>
      </c>
      <c r="X4" s="8">
        <v>11</v>
      </c>
      <c r="Y4" s="2">
        <v>10.71</v>
      </c>
      <c r="Z4" s="11">
        <f t="shared" ref="Z4:Z12" si="7">Y4/X4</f>
        <v>0.97363636363636374</v>
      </c>
      <c r="AA4" s="8">
        <v>16</v>
      </c>
      <c r="AB4" s="2">
        <v>11.42</v>
      </c>
      <c r="AC4" s="11">
        <f t="shared" ref="AC4:AC12" si="8">AB4/AA4</f>
        <v>0.71375</v>
      </c>
      <c r="AD4" s="8">
        <v>18</v>
      </c>
      <c r="AE4" s="2">
        <v>14.29</v>
      </c>
      <c r="AF4" s="11">
        <f t="shared" ref="AF4:AF12" si="9">AE4/AD4</f>
        <v>0.79388888888888887</v>
      </c>
      <c r="AG4" s="8">
        <v>19</v>
      </c>
      <c r="AH4" s="2">
        <v>17.420000000000002</v>
      </c>
      <c r="AI4" s="11">
        <f t="shared" ref="AI4:AI12" si="10">AH4/AG4</f>
        <v>0.91684210526315801</v>
      </c>
    </row>
    <row r="5" spans="1:35" x14ac:dyDescent="0.2">
      <c r="B5" s="14" t="s">
        <v>0</v>
      </c>
      <c r="C5" s="1">
        <v>14</v>
      </c>
      <c r="D5" s="2">
        <v>12.24</v>
      </c>
      <c r="E5" s="11">
        <f t="shared" si="0"/>
        <v>0.87428571428571433</v>
      </c>
      <c r="F5" s="8">
        <v>14</v>
      </c>
      <c r="G5" s="4">
        <v>12</v>
      </c>
      <c r="H5" s="11">
        <f t="shared" si="1"/>
        <v>0.8571428571428571</v>
      </c>
      <c r="I5" s="8">
        <v>11</v>
      </c>
      <c r="J5" s="2">
        <v>10.19</v>
      </c>
      <c r="K5" s="11">
        <f t="shared" si="2"/>
        <v>0.92636363636363628</v>
      </c>
      <c r="L5" s="8">
        <v>14</v>
      </c>
      <c r="M5" s="2">
        <v>13.87</v>
      </c>
      <c r="N5" s="11">
        <f t="shared" si="3"/>
        <v>0.99071428571428566</v>
      </c>
      <c r="O5" s="8">
        <v>14</v>
      </c>
      <c r="P5" s="2">
        <v>13.48</v>
      </c>
      <c r="Q5" s="11">
        <f t="shared" si="4"/>
        <v>0.96285714285714286</v>
      </c>
      <c r="R5" s="8">
        <v>14</v>
      </c>
      <c r="S5" s="2">
        <v>13.81</v>
      </c>
      <c r="T5" s="11">
        <f t="shared" si="5"/>
        <v>0.98642857142857143</v>
      </c>
      <c r="U5" s="8">
        <v>14</v>
      </c>
      <c r="V5" s="2">
        <v>13.29</v>
      </c>
      <c r="W5" s="11">
        <f t="shared" si="6"/>
        <v>0.94928571428571418</v>
      </c>
      <c r="X5" s="8">
        <v>14</v>
      </c>
      <c r="Y5" s="2">
        <v>13.16</v>
      </c>
      <c r="Z5" s="11">
        <f t="shared" si="7"/>
        <v>0.94000000000000006</v>
      </c>
      <c r="AA5" s="8">
        <v>14</v>
      </c>
      <c r="AB5" s="2">
        <v>9.84</v>
      </c>
      <c r="AC5" s="11">
        <f t="shared" si="8"/>
        <v>0.70285714285714285</v>
      </c>
      <c r="AD5" s="8">
        <v>14</v>
      </c>
      <c r="AE5" s="2">
        <v>13.13</v>
      </c>
      <c r="AF5" s="11">
        <f t="shared" si="9"/>
        <v>0.93785714285714294</v>
      </c>
      <c r="AG5" s="8">
        <v>15</v>
      </c>
      <c r="AH5" s="2">
        <v>13.58</v>
      </c>
      <c r="AI5" s="11">
        <f t="shared" si="10"/>
        <v>0.90533333333333332</v>
      </c>
    </row>
    <row r="6" spans="1:35" x14ac:dyDescent="0.2">
      <c r="B6" s="14" t="s">
        <v>6</v>
      </c>
      <c r="C6" s="1">
        <v>22</v>
      </c>
      <c r="D6" s="2">
        <v>20.92</v>
      </c>
      <c r="E6" s="11">
        <f t="shared" si="0"/>
        <v>0.95090909090909104</v>
      </c>
      <c r="F6" s="8">
        <v>22</v>
      </c>
      <c r="G6" s="4">
        <v>20</v>
      </c>
      <c r="H6" s="11">
        <f t="shared" si="1"/>
        <v>0.90909090909090906</v>
      </c>
      <c r="I6" s="8">
        <v>22</v>
      </c>
      <c r="J6" s="2">
        <v>20.58</v>
      </c>
      <c r="K6" s="11">
        <f t="shared" si="2"/>
        <v>0.93545454545454543</v>
      </c>
      <c r="L6" s="8">
        <v>22</v>
      </c>
      <c r="M6" s="2">
        <v>20.059999999999999</v>
      </c>
      <c r="N6" s="11">
        <f t="shared" si="3"/>
        <v>0.91181818181818175</v>
      </c>
      <c r="O6" s="8">
        <v>14</v>
      </c>
      <c r="P6" s="2">
        <v>13.84</v>
      </c>
      <c r="Q6" s="11">
        <f t="shared" si="4"/>
        <v>0.98857142857142855</v>
      </c>
      <c r="R6" s="8">
        <v>14</v>
      </c>
      <c r="S6" s="2">
        <v>13.81</v>
      </c>
      <c r="T6" s="11">
        <f t="shared" si="5"/>
        <v>0.98642857142857143</v>
      </c>
      <c r="U6" s="8">
        <v>14</v>
      </c>
      <c r="V6" s="2">
        <v>12.93</v>
      </c>
      <c r="W6" s="11">
        <f t="shared" si="6"/>
        <v>0.9235714285714286</v>
      </c>
      <c r="X6" s="8">
        <v>14</v>
      </c>
      <c r="Y6" s="2">
        <v>13.71</v>
      </c>
      <c r="Z6" s="11">
        <f t="shared" si="7"/>
        <v>0.97928571428571431</v>
      </c>
      <c r="AA6" s="8">
        <v>17</v>
      </c>
      <c r="AB6" s="2">
        <v>14.74</v>
      </c>
      <c r="AC6" s="11">
        <f t="shared" si="8"/>
        <v>0.86705882352941177</v>
      </c>
      <c r="AD6" s="8">
        <v>15</v>
      </c>
      <c r="AE6" s="2">
        <v>14.58</v>
      </c>
      <c r="AF6" s="11">
        <f t="shared" si="9"/>
        <v>0.97199999999999998</v>
      </c>
      <c r="AG6" s="8">
        <v>15</v>
      </c>
      <c r="AH6" s="2">
        <v>14.19</v>
      </c>
      <c r="AI6" s="11">
        <f t="shared" si="10"/>
        <v>0.94599999999999995</v>
      </c>
    </row>
    <row r="7" spans="1:35" x14ac:dyDescent="0.2">
      <c r="B7" s="14" t="s">
        <v>8</v>
      </c>
      <c r="C7" s="1">
        <v>21</v>
      </c>
      <c r="D7" s="2">
        <v>19.96</v>
      </c>
      <c r="E7" s="11">
        <f t="shared" si="0"/>
        <v>0.95047619047619047</v>
      </c>
      <c r="F7" s="8">
        <v>21</v>
      </c>
      <c r="G7" s="4">
        <v>16</v>
      </c>
      <c r="H7" s="11">
        <f t="shared" si="1"/>
        <v>0.76190476190476186</v>
      </c>
      <c r="I7" s="8">
        <v>24</v>
      </c>
      <c r="J7" s="2">
        <v>22.84</v>
      </c>
      <c r="K7" s="11">
        <f t="shared" si="2"/>
        <v>0.95166666666666666</v>
      </c>
      <c r="L7" s="8">
        <v>21</v>
      </c>
      <c r="M7" s="2">
        <v>20.98</v>
      </c>
      <c r="N7" s="11">
        <f t="shared" si="3"/>
        <v>0.99904761904761907</v>
      </c>
      <c r="O7" s="8">
        <v>21</v>
      </c>
      <c r="P7" s="2">
        <v>20.71</v>
      </c>
      <c r="Q7" s="11">
        <f t="shared" si="4"/>
        <v>0.98619047619047628</v>
      </c>
      <c r="R7" s="8">
        <v>21</v>
      </c>
      <c r="S7" s="2">
        <v>20.94</v>
      </c>
      <c r="T7" s="11">
        <f t="shared" si="5"/>
        <v>0.99714285714285722</v>
      </c>
      <c r="U7" s="8">
        <v>21</v>
      </c>
      <c r="V7" s="2">
        <v>19.739999999999998</v>
      </c>
      <c r="W7" s="11">
        <f t="shared" si="6"/>
        <v>0.94</v>
      </c>
      <c r="X7" s="8">
        <v>21</v>
      </c>
      <c r="Y7" s="2">
        <v>20.23</v>
      </c>
      <c r="Z7" s="11">
        <f t="shared" si="7"/>
        <v>0.96333333333333337</v>
      </c>
      <c r="AA7" s="8">
        <v>11</v>
      </c>
      <c r="AB7" s="2">
        <v>7.71</v>
      </c>
      <c r="AC7" s="11">
        <f t="shared" si="8"/>
        <v>0.70090909090909093</v>
      </c>
      <c r="AD7" s="8">
        <v>21</v>
      </c>
      <c r="AE7" s="2">
        <v>18.68</v>
      </c>
      <c r="AF7" s="11">
        <f t="shared" si="9"/>
        <v>0.88952380952380949</v>
      </c>
      <c r="AG7" s="8">
        <v>21</v>
      </c>
      <c r="AH7" s="2">
        <v>20.23</v>
      </c>
      <c r="AI7" s="11">
        <f t="shared" si="10"/>
        <v>0.96333333333333337</v>
      </c>
    </row>
    <row r="8" spans="1:35" x14ac:dyDescent="0.2">
      <c r="B8" s="14" t="s">
        <v>9</v>
      </c>
      <c r="C8" s="1">
        <v>38</v>
      </c>
      <c r="D8" s="2">
        <v>26</v>
      </c>
      <c r="E8" s="11">
        <f t="shared" si="0"/>
        <v>0.68421052631578949</v>
      </c>
      <c r="F8" s="8">
        <v>37</v>
      </c>
      <c r="G8" s="4">
        <v>34</v>
      </c>
      <c r="H8" s="11">
        <f t="shared" si="1"/>
        <v>0.91891891891891897</v>
      </c>
      <c r="I8" s="8">
        <v>40</v>
      </c>
      <c r="J8" s="2">
        <v>37.99</v>
      </c>
      <c r="K8" s="11">
        <f t="shared" si="2"/>
        <v>0.94975000000000009</v>
      </c>
      <c r="L8" s="8">
        <v>34</v>
      </c>
      <c r="M8" s="2">
        <v>31.87</v>
      </c>
      <c r="N8" s="11">
        <f t="shared" si="3"/>
        <v>0.93735294117647061</v>
      </c>
      <c r="O8" s="8">
        <v>37</v>
      </c>
      <c r="P8" s="2">
        <v>31.05</v>
      </c>
      <c r="Q8" s="11">
        <f t="shared" si="4"/>
        <v>0.83918918918918917</v>
      </c>
      <c r="R8" s="8">
        <v>41</v>
      </c>
      <c r="S8" s="2">
        <v>36.39</v>
      </c>
      <c r="T8" s="11">
        <f t="shared" si="5"/>
        <v>0.88756097560975611</v>
      </c>
      <c r="U8" s="8">
        <v>41</v>
      </c>
      <c r="V8" s="2">
        <v>35.090000000000003</v>
      </c>
      <c r="W8" s="11">
        <f t="shared" si="6"/>
        <v>0.85585365853658546</v>
      </c>
      <c r="X8" s="8">
        <v>41</v>
      </c>
      <c r="Y8" s="2">
        <v>37.86</v>
      </c>
      <c r="Z8" s="11">
        <f t="shared" si="7"/>
        <v>0.9234146341463414</v>
      </c>
      <c r="AA8" s="8">
        <v>28</v>
      </c>
      <c r="AB8" s="2">
        <v>25.1</v>
      </c>
      <c r="AC8" s="11">
        <f t="shared" si="8"/>
        <v>0.89642857142857146</v>
      </c>
      <c r="AD8" s="8">
        <v>42</v>
      </c>
      <c r="AE8" s="2">
        <v>34.799999999999997</v>
      </c>
      <c r="AF8" s="11">
        <f t="shared" si="9"/>
        <v>0.82857142857142851</v>
      </c>
      <c r="AG8" s="8">
        <v>29</v>
      </c>
      <c r="AH8" s="2">
        <v>27.67</v>
      </c>
      <c r="AI8" s="11">
        <f t="shared" si="10"/>
        <v>0.95413793103448286</v>
      </c>
    </row>
    <row r="9" spans="1:35" x14ac:dyDescent="0.2">
      <c r="B9" s="14" t="s">
        <v>10</v>
      </c>
      <c r="C9" s="1">
        <v>13</v>
      </c>
      <c r="D9" s="2">
        <v>9.14</v>
      </c>
      <c r="E9" s="11">
        <f t="shared" si="0"/>
        <v>0.70307692307692315</v>
      </c>
      <c r="F9" s="8">
        <v>13</v>
      </c>
      <c r="G9" s="4">
        <v>12</v>
      </c>
      <c r="H9" s="11">
        <f t="shared" si="1"/>
        <v>0.92307692307692313</v>
      </c>
      <c r="I9" s="8">
        <v>10</v>
      </c>
      <c r="J9" s="4">
        <v>9.7100000000000009</v>
      </c>
      <c r="K9" s="11">
        <f t="shared" si="2"/>
        <v>0.97100000000000009</v>
      </c>
      <c r="L9" s="8">
        <v>10</v>
      </c>
      <c r="M9" s="2">
        <v>7.39</v>
      </c>
      <c r="N9" s="11">
        <f t="shared" si="3"/>
        <v>0.73899999999999999</v>
      </c>
      <c r="O9" s="8">
        <v>10</v>
      </c>
      <c r="P9" s="2">
        <v>7.39</v>
      </c>
      <c r="Q9" s="11">
        <f t="shared" si="4"/>
        <v>0.73899999999999999</v>
      </c>
      <c r="R9" s="8">
        <v>11</v>
      </c>
      <c r="S9" s="2">
        <v>9.7100000000000009</v>
      </c>
      <c r="T9" s="11">
        <f t="shared" si="5"/>
        <v>0.8827272727272728</v>
      </c>
      <c r="U9" s="8">
        <v>10</v>
      </c>
      <c r="V9" s="2">
        <v>8.74</v>
      </c>
      <c r="W9" s="11">
        <f t="shared" si="6"/>
        <v>0.874</v>
      </c>
      <c r="X9" s="8">
        <v>10</v>
      </c>
      <c r="Y9" s="2">
        <v>9.9</v>
      </c>
      <c r="Z9" s="11">
        <f t="shared" si="7"/>
        <v>0.99</v>
      </c>
      <c r="AA9" s="8">
        <v>0</v>
      </c>
      <c r="AB9" s="2">
        <v>0</v>
      </c>
      <c r="AC9" s="11" t="s">
        <v>14</v>
      </c>
      <c r="AD9" s="8">
        <v>0</v>
      </c>
      <c r="AE9" s="2">
        <v>0</v>
      </c>
      <c r="AF9" s="11" t="s">
        <v>14</v>
      </c>
      <c r="AG9" s="8">
        <v>0</v>
      </c>
      <c r="AH9" s="2">
        <v>0</v>
      </c>
      <c r="AI9" s="11" t="s">
        <v>14</v>
      </c>
    </row>
    <row r="10" spans="1:35" x14ac:dyDescent="0.2">
      <c r="B10" s="14" t="s">
        <v>1</v>
      </c>
      <c r="C10" s="1">
        <v>36</v>
      </c>
      <c r="D10" s="2">
        <v>27.47</v>
      </c>
      <c r="E10" s="11">
        <f t="shared" si="0"/>
        <v>0.76305555555555549</v>
      </c>
      <c r="F10" s="8">
        <v>33</v>
      </c>
      <c r="G10" s="4">
        <v>26</v>
      </c>
      <c r="H10" s="11">
        <f t="shared" si="1"/>
        <v>0.78787878787878785</v>
      </c>
      <c r="I10" s="8">
        <v>34</v>
      </c>
      <c r="J10" s="2">
        <v>25.25</v>
      </c>
      <c r="K10" s="11">
        <f t="shared" si="2"/>
        <v>0.74264705882352944</v>
      </c>
      <c r="L10" s="8">
        <v>35</v>
      </c>
      <c r="M10" s="2">
        <v>21.74</v>
      </c>
      <c r="N10" s="11">
        <f t="shared" si="3"/>
        <v>0.62114285714285711</v>
      </c>
      <c r="O10" s="8">
        <v>35</v>
      </c>
      <c r="P10" s="2">
        <v>26.26</v>
      </c>
      <c r="Q10" s="11">
        <f t="shared" si="4"/>
        <v>0.75028571428571433</v>
      </c>
      <c r="R10" s="8">
        <v>36</v>
      </c>
      <c r="S10" s="2">
        <v>23.03</v>
      </c>
      <c r="T10" s="11">
        <f t="shared" si="5"/>
        <v>0.6397222222222223</v>
      </c>
      <c r="U10" s="8">
        <v>36</v>
      </c>
      <c r="V10" s="2">
        <v>25.45</v>
      </c>
      <c r="W10" s="11">
        <f t="shared" si="6"/>
        <v>0.70694444444444438</v>
      </c>
      <c r="X10" s="8">
        <v>35</v>
      </c>
      <c r="Y10" s="2">
        <v>26.58</v>
      </c>
      <c r="Z10" s="11">
        <f t="shared" si="7"/>
        <v>0.75942857142857134</v>
      </c>
      <c r="AA10" s="8">
        <v>39</v>
      </c>
      <c r="AB10" s="2">
        <v>23.39</v>
      </c>
      <c r="AC10" s="11">
        <f t="shared" si="8"/>
        <v>0.59974358974358977</v>
      </c>
      <c r="AD10" s="8">
        <v>41</v>
      </c>
      <c r="AE10" s="2">
        <v>29.38</v>
      </c>
      <c r="AF10" s="11">
        <f t="shared" si="9"/>
        <v>0.71658536585365851</v>
      </c>
      <c r="AG10" s="8">
        <v>44</v>
      </c>
      <c r="AH10" s="2">
        <v>29.75</v>
      </c>
      <c r="AI10" s="11">
        <f t="shared" si="10"/>
        <v>0.67613636363636365</v>
      </c>
    </row>
    <row r="11" spans="1:35" x14ac:dyDescent="0.2">
      <c r="B11" s="14" t="s">
        <v>2</v>
      </c>
      <c r="C11" s="1">
        <v>28</v>
      </c>
      <c r="D11" s="2">
        <v>25.09</v>
      </c>
      <c r="E11" s="11">
        <f t="shared" si="0"/>
        <v>0.89607142857142852</v>
      </c>
      <c r="F11" s="8">
        <v>28</v>
      </c>
      <c r="G11" s="4">
        <v>22</v>
      </c>
      <c r="H11" s="11">
        <f t="shared" si="1"/>
        <v>0.7857142857142857</v>
      </c>
      <c r="I11" s="8">
        <v>27</v>
      </c>
      <c r="J11" s="2">
        <v>21.06</v>
      </c>
      <c r="K11" s="11">
        <f t="shared" si="2"/>
        <v>0.77999999999999992</v>
      </c>
      <c r="L11" s="8">
        <v>28</v>
      </c>
      <c r="M11" s="2">
        <v>21.55</v>
      </c>
      <c r="N11" s="11">
        <f t="shared" si="3"/>
        <v>0.76964285714285718</v>
      </c>
      <c r="O11" s="8">
        <v>28</v>
      </c>
      <c r="P11" s="2">
        <v>25.51</v>
      </c>
      <c r="Q11" s="11">
        <f t="shared" si="4"/>
        <v>0.91107142857142864</v>
      </c>
      <c r="R11" s="8">
        <v>28</v>
      </c>
      <c r="S11" s="2">
        <v>24.1</v>
      </c>
      <c r="T11" s="11">
        <f t="shared" si="5"/>
        <v>0.86071428571428577</v>
      </c>
      <c r="U11" s="8">
        <v>28</v>
      </c>
      <c r="V11" s="2">
        <v>25.35</v>
      </c>
      <c r="W11" s="11">
        <f t="shared" si="6"/>
        <v>0.90535714285714286</v>
      </c>
      <c r="X11" s="8">
        <v>28</v>
      </c>
      <c r="Y11" s="2">
        <v>23.77</v>
      </c>
      <c r="Z11" s="11">
        <f t="shared" si="7"/>
        <v>0.84892857142857137</v>
      </c>
      <c r="AA11" s="8">
        <v>28</v>
      </c>
      <c r="AB11" s="2">
        <v>20.329999999999998</v>
      </c>
      <c r="AC11" s="11">
        <f t="shared" si="8"/>
        <v>0.72607142857142848</v>
      </c>
      <c r="AD11" s="8">
        <v>18</v>
      </c>
      <c r="AE11" s="2">
        <v>17.649999999999999</v>
      </c>
      <c r="AF11" s="11">
        <f t="shared" si="9"/>
        <v>0.98055555555555551</v>
      </c>
      <c r="AG11" s="8">
        <v>30</v>
      </c>
      <c r="AH11" s="2">
        <v>22.55</v>
      </c>
      <c r="AI11" s="11">
        <f t="shared" si="10"/>
        <v>0.75166666666666671</v>
      </c>
    </row>
    <row r="12" spans="1:35" ht="13.5" thickBot="1" x14ac:dyDescent="0.25">
      <c r="B12" s="14" t="s">
        <v>15</v>
      </c>
      <c r="C12" s="21">
        <v>219</v>
      </c>
      <c r="D12" s="10">
        <v>183.01</v>
      </c>
      <c r="E12" s="13">
        <f t="shared" si="0"/>
        <v>0.83566210045662093</v>
      </c>
      <c r="F12" s="9">
        <v>215</v>
      </c>
      <c r="G12" s="10">
        <v>186</v>
      </c>
      <c r="H12" s="13">
        <f t="shared" si="1"/>
        <v>0.8651162790697674</v>
      </c>
      <c r="I12" s="9">
        <v>210</v>
      </c>
      <c r="J12" s="10">
        <v>187.33</v>
      </c>
      <c r="K12" s="13">
        <f t="shared" si="2"/>
        <v>0.89204761904761909</v>
      </c>
      <c r="L12" s="9">
        <v>206</v>
      </c>
      <c r="M12" s="10">
        <v>172.91000000000003</v>
      </c>
      <c r="N12" s="13">
        <f t="shared" si="3"/>
        <v>0.83936893203883511</v>
      </c>
      <c r="O12" s="9">
        <v>204</v>
      </c>
      <c r="P12" s="10">
        <v>179.67999999999998</v>
      </c>
      <c r="Q12" s="13">
        <f t="shared" si="4"/>
        <v>0.88078431372549004</v>
      </c>
      <c r="R12" s="9">
        <v>205</v>
      </c>
      <c r="S12" s="10">
        <v>173.41</v>
      </c>
      <c r="T12" s="13">
        <f t="shared" si="5"/>
        <v>0.84590243902439022</v>
      </c>
      <c r="U12" s="9">
        <v>203</v>
      </c>
      <c r="V12" s="10">
        <v>172.79</v>
      </c>
      <c r="W12" s="13">
        <f t="shared" si="6"/>
        <v>0.85118226600985214</v>
      </c>
      <c r="X12" s="9">
        <v>205</v>
      </c>
      <c r="Y12" s="10">
        <v>185.01000000000002</v>
      </c>
      <c r="Z12" s="13">
        <f t="shared" si="7"/>
        <v>0.90248780487804892</v>
      </c>
      <c r="AA12" s="9">
        <v>183</v>
      </c>
      <c r="AB12" s="10">
        <v>131.47</v>
      </c>
      <c r="AC12" s="13">
        <f t="shared" si="8"/>
        <v>0.71841530054644809</v>
      </c>
      <c r="AD12" s="9">
        <v>196</v>
      </c>
      <c r="AE12" s="10">
        <v>165.96</v>
      </c>
      <c r="AF12" s="13">
        <f t="shared" si="9"/>
        <v>0.84673469387755107</v>
      </c>
      <c r="AG12" s="9">
        <v>204</v>
      </c>
      <c r="AH12" s="10">
        <v>174.35000000000002</v>
      </c>
      <c r="AI12" s="13">
        <f t="shared" si="10"/>
        <v>0.85465686274509811</v>
      </c>
    </row>
    <row r="14" spans="1:35" x14ac:dyDescent="0.2">
      <c r="B14" s="1" t="s">
        <v>4</v>
      </c>
    </row>
    <row r="15" spans="1:35" x14ac:dyDescent="0.2">
      <c r="B15" s="1" t="s">
        <v>11</v>
      </c>
    </row>
    <row r="18" spans="1:27" ht="29.25" x14ac:dyDescent="0.35">
      <c r="A18" s="23" t="s">
        <v>18</v>
      </c>
      <c r="P18" s="1">
        <v>2012</v>
      </c>
      <c r="Q18" s="1">
        <v>2013</v>
      </c>
      <c r="R18" s="1">
        <v>2014</v>
      </c>
      <c r="S18" s="1">
        <v>2015</v>
      </c>
      <c r="T18" s="1">
        <v>2016</v>
      </c>
      <c r="U18" s="1">
        <v>2017</v>
      </c>
      <c r="V18" s="1">
        <v>2018</v>
      </c>
      <c r="W18" s="1">
        <v>2019</v>
      </c>
      <c r="X18" s="1">
        <v>2020</v>
      </c>
      <c r="Y18" s="1">
        <v>2021</v>
      </c>
      <c r="Z18" s="1">
        <v>2022</v>
      </c>
      <c r="AA18" s="1" t="s">
        <v>16</v>
      </c>
    </row>
    <row r="19" spans="1:27" x14ac:dyDescent="0.2">
      <c r="O19" s="1" t="s">
        <v>7</v>
      </c>
      <c r="P19" s="1">
        <v>31</v>
      </c>
      <c r="Q19" s="1">
        <v>31</v>
      </c>
      <c r="R19" s="1">
        <v>26</v>
      </c>
      <c r="S19" s="1">
        <v>28</v>
      </c>
      <c r="T19" s="1">
        <v>31</v>
      </c>
      <c r="U19" s="1">
        <v>32</v>
      </c>
      <c r="V19" s="1">
        <v>31</v>
      </c>
      <c r="W19" s="1">
        <v>31</v>
      </c>
      <c r="X19" s="1">
        <v>30</v>
      </c>
      <c r="Y19" s="1">
        <v>27</v>
      </c>
      <c r="Z19" s="1">
        <v>31</v>
      </c>
      <c r="AA19" s="1">
        <f>Z19-P19</f>
        <v>0</v>
      </c>
    </row>
    <row r="20" spans="1:27" x14ac:dyDescent="0.2">
      <c r="O20" s="1" t="s">
        <v>12</v>
      </c>
      <c r="P20" s="1">
        <v>16</v>
      </c>
      <c r="Q20" s="1">
        <v>16</v>
      </c>
      <c r="R20" s="1">
        <v>16</v>
      </c>
      <c r="S20" s="1">
        <v>14</v>
      </c>
      <c r="T20" s="1">
        <v>14</v>
      </c>
      <c r="U20" s="1">
        <v>8</v>
      </c>
      <c r="V20" s="1">
        <v>8</v>
      </c>
      <c r="W20" s="1">
        <v>11</v>
      </c>
      <c r="X20" s="1">
        <v>16</v>
      </c>
      <c r="Y20" s="1">
        <v>18</v>
      </c>
      <c r="Z20" s="1">
        <v>19</v>
      </c>
      <c r="AA20" s="1">
        <f t="shared" ref="AA20:AA28" si="11">Z20-P20</f>
        <v>3</v>
      </c>
    </row>
    <row r="21" spans="1:27" x14ac:dyDescent="0.2">
      <c r="O21" s="1" t="s">
        <v>0</v>
      </c>
      <c r="P21" s="1">
        <v>14</v>
      </c>
      <c r="Q21" s="1">
        <v>14</v>
      </c>
      <c r="R21" s="1">
        <v>11</v>
      </c>
      <c r="S21" s="1">
        <v>14</v>
      </c>
      <c r="T21" s="1">
        <v>14</v>
      </c>
      <c r="U21" s="1">
        <v>14</v>
      </c>
      <c r="V21" s="1">
        <v>14</v>
      </c>
      <c r="W21" s="1">
        <v>14</v>
      </c>
      <c r="X21" s="1">
        <v>14</v>
      </c>
      <c r="Y21" s="1">
        <v>14</v>
      </c>
      <c r="Z21" s="1">
        <v>15</v>
      </c>
      <c r="AA21" s="1">
        <f t="shared" si="11"/>
        <v>1</v>
      </c>
    </row>
    <row r="22" spans="1:27" x14ac:dyDescent="0.2">
      <c r="O22" s="1" t="s">
        <v>6</v>
      </c>
      <c r="P22" s="1">
        <v>22</v>
      </c>
      <c r="Q22" s="1">
        <v>22</v>
      </c>
      <c r="R22" s="1">
        <v>22</v>
      </c>
      <c r="S22" s="1">
        <v>22</v>
      </c>
      <c r="T22" s="1">
        <v>14</v>
      </c>
      <c r="U22" s="1">
        <v>14</v>
      </c>
      <c r="V22" s="1">
        <v>14</v>
      </c>
      <c r="W22" s="1">
        <v>14</v>
      </c>
      <c r="X22" s="1">
        <v>17</v>
      </c>
      <c r="Y22" s="1">
        <v>15</v>
      </c>
      <c r="Z22" s="1">
        <v>15</v>
      </c>
      <c r="AA22" s="1">
        <f t="shared" si="11"/>
        <v>-7</v>
      </c>
    </row>
    <row r="23" spans="1:27" x14ac:dyDescent="0.2">
      <c r="O23" s="1" t="s">
        <v>8</v>
      </c>
      <c r="P23" s="1">
        <v>21</v>
      </c>
      <c r="Q23" s="1">
        <v>21</v>
      </c>
      <c r="R23" s="1">
        <v>24</v>
      </c>
      <c r="S23" s="1">
        <v>21</v>
      </c>
      <c r="T23" s="1">
        <v>21</v>
      </c>
      <c r="U23" s="1">
        <v>21</v>
      </c>
      <c r="V23" s="1">
        <v>21</v>
      </c>
      <c r="W23" s="1">
        <v>21</v>
      </c>
      <c r="X23" s="1">
        <v>11</v>
      </c>
      <c r="Y23" s="1">
        <v>21</v>
      </c>
      <c r="Z23" s="1">
        <v>21</v>
      </c>
      <c r="AA23" s="1">
        <f t="shared" si="11"/>
        <v>0</v>
      </c>
    </row>
    <row r="24" spans="1:27" x14ac:dyDescent="0.2">
      <c r="O24" s="1" t="s">
        <v>9</v>
      </c>
      <c r="P24" s="1">
        <v>38</v>
      </c>
      <c r="Q24" s="1">
        <v>37</v>
      </c>
      <c r="R24" s="1">
        <v>40</v>
      </c>
      <c r="S24" s="1">
        <v>34</v>
      </c>
      <c r="T24" s="1">
        <v>37</v>
      </c>
      <c r="U24" s="1">
        <v>41</v>
      </c>
      <c r="V24" s="1">
        <v>41</v>
      </c>
      <c r="W24" s="1">
        <v>41</v>
      </c>
      <c r="X24" s="1">
        <v>28</v>
      </c>
      <c r="Y24" s="1">
        <v>42</v>
      </c>
      <c r="Z24" s="1">
        <v>29</v>
      </c>
      <c r="AA24" s="1">
        <f t="shared" si="11"/>
        <v>-9</v>
      </c>
    </row>
    <row r="25" spans="1:27" x14ac:dyDescent="0.2">
      <c r="O25" s="1" t="s">
        <v>10</v>
      </c>
      <c r="P25" s="1">
        <v>13</v>
      </c>
      <c r="Q25" s="1">
        <v>13</v>
      </c>
      <c r="R25" s="1">
        <v>10</v>
      </c>
      <c r="S25" s="1">
        <v>10</v>
      </c>
      <c r="T25" s="1">
        <v>10</v>
      </c>
      <c r="U25" s="1">
        <v>11</v>
      </c>
      <c r="V25" s="1">
        <v>10</v>
      </c>
      <c r="W25" s="1">
        <v>10</v>
      </c>
      <c r="X25" s="1">
        <v>0</v>
      </c>
      <c r="Y25" s="1">
        <v>0</v>
      </c>
      <c r="Z25" s="1">
        <v>0</v>
      </c>
      <c r="AA25" s="1">
        <f t="shared" si="11"/>
        <v>-13</v>
      </c>
    </row>
    <row r="26" spans="1:27" x14ac:dyDescent="0.2">
      <c r="O26" s="1" t="s">
        <v>1</v>
      </c>
      <c r="P26" s="1">
        <v>36</v>
      </c>
      <c r="Q26" s="1">
        <v>33</v>
      </c>
      <c r="R26" s="1">
        <v>34</v>
      </c>
      <c r="S26" s="1">
        <v>35</v>
      </c>
      <c r="T26" s="1">
        <v>35</v>
      </c>
      <c r="U26" s="1">
        <v>36</v>
      </c>
      <c r="V26" s="1">
        <v>36</v>
      </c>
      <c r="W26" s="1">
        <v>35</v>
      </c>
      <c r="X26" s="1">
        <v>39</v>
      </c>
      <c r="Y26" s="1">
        <v>41</v>
      </c>
      <c r="Z26" s="1">
        <v>44</v>
      </c>
      <c r="AA26" s="1">
        <f t="shared" si="11"/>
        <v>8</v>
      </c>
    </row>
    <row r="27" spans="1:27" x14ac:dyDescent="0.2">
      <c r="O27" s="1" t="s">
        <v>2</v>
      </c>
      <c r="P27" s="1">
        <v>28</v>
      </c>
      <c r="Q27" s="1">
        <v>28</v>
      </c>
      <c r="R27" s="1">
        <v>27</v>
      </c>
      <c r="S27" s="1">
        <v>28</v>
      </c>
      <c r="T27" s="1">
        <v>28</v>
      </c>
      <c r="U27" s="1">
        <v>28</v>
      </c>
      <c r="V27" s="1">
        <v>28</v>
      </c>
      <c r="W27" s="1">
        <v>28</v>
      </c>
      <c r="X27" s="1">
        <v>28</v>
      </c>
      <c r="Y27" s="1">
        <v>18</v>
      </c>
      <c r="Z27" s="1">
        <v>30</v>
      </c>
      <c r="AA27" s="1">
        <f t="shared" si="11"/>
        <v>2</v>
      </c>
    </row>
    <row r="28" spans="1:27" x14ac:dyDescent="0.2">
      <c r="O28" s="1" t="s">
        <v>15</v>
      </c>
      <c r="P28" s="1">
        <v>219</v>
      </c>
      <c r="Q28" s="1">
        <v>215</v>
      </c>
      <c r="R28" s="1">
        <v>210</v>
      </c>
      <c r="S28" s="1">
        <v>206</v>
      </c>
      <c r="T28" s="1">
        <v>204</v>
      </c>
      <c r="U28" s="1">
        <v>205</v>
      </c>
      <c r="V28" s="1">
        <v>203</v>
      </c>
      <c r="W28" s="1">
        <v>205</v>
      </c>
      <c r="X28" s="1">
        <v>183</v>
      </c>
      <c r="Y28" s="1">
        <v>196</v>
      </c>
      <c r="Z28" s="1">
        <v>204</v>
      </c>
      <c r="AA28" s="1">
        <f t="shared" si="11"/>
        <v>-15</v>
      </c>
    </row>
    <row r="41" spans="1:3" ht="13.5" thickBot="1" x14ac:dyDescent="0.25"/>
    <row r="42" spans="1:3" ht="40.5" x14ac:dyDescent="0.35">
      <c r="A42" s="23" t="s">
        <v>18</v>
      </c>
      <c r="B42" s="15"/>
      <c r="C42" s="20" t="s">
        <v>17</v>
      </c>
    </row>
    <row r="43" spans="1:3" x14ac:dyDescent="0.2">
      <c r="B43" s="16" t="s">
        <v>7</v>
      </c>
      <c r="C43" s="17">
        <v>0</v>
      </c>
    </row>
    <row r="44" spans="1:3" x14ac:dyDescent="0.2">
      <c r="B44" s="16" t="s">
        <v>12</v>
      </c>
      <c r="C44" s="17">
        <v>3</v>
      </c>
    </row>
    <row r="45" spans="1:3" x14ac:dyDescent="0.2">
      <c r="B45" s="16" t="s">
        <v>0</v>
      </c>
      <c r="C45" s="17">
        <v>1</v>
      </c>
    </row>
    <row r="46" spans="1:3" x14ac:dyDescent="0.2">
      <c r="B46" s="16" t="s">
        <v>6</v>
      </c>
      <c r="C46" s="17">
        <v>-7</v>
      </c>
    </row>
    <row r="47" spans="1:3" x14ac:dyDescent="0.2">
      <c r="B47" s="16" t="s">
        <v>8</v>
      </c>
      <c r="C47" s="17">
        <v>0</v>
      </c>
    </row>
    <row r="48" spans="1:3" x14ac:dyDescent="0.2">
      <c r="B48" s="16" t="s">
        <v>9</v>
      </c>
      <c r="C48" s="17">
        <v>-9</v>
      </c>
    </row>
    <row r="49" spans="2:3" x14ac:dyDescent="0.2">
      <c r="B49" s="16" t="s">
        <v>10</v>
      </c>
      <c r="C49" s="17">
        <v>-13</v>
      </c>
    </row>
    <row r="50" spans="2:3" x14ac:dyDescent="0.2">
      <c r="B50" s="16" t="s">
        <v>1</v>
      </c>
      <c r="C50" s="17">
        <v>8</v>
      </c>
    </row>
    <row r="51" spans="2:3" x14ac:dyDescent="0.2">
      <c r="B51" s="16" t="s">
        <v>2</v>
      </c>
      <c r="C51" s="17">
        <v>2</v>
      </c>
    </row>
    <row r="52" spans="2:3" ht="13.5" thickBot="1" x14ac:dyDescent="0.25">
      <c r="B52" s="18" t="s">
        <v>15</v>
      </c>
      <c r="C52" s="19">
        <v>-15</v>
      </c>
    </row>
  </sheetData>
  <mergeCells count="11">
    <mergeCell ref="AG1:AI1"/>
    <mergeCell ref="C1:E1"/>
    <mergeCell ref="F1:H1"/>
    <mergeCell ref="I1:K1"/>
    <mergeCell ref="L1:N1"/>
    <mergeCell ref="O1:Q1"/>
    <mergeCell ref="R1:T1"/>
    <mergeCell ref="U1:W1"/>
    <mergeCell ref="X1:Z1"/>
    <mergeCell ref="AA1:AC1"/>
    <mergeCell ref="AD1:AF1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61D685ECB4CC4A83E764617F7DFF2C" ma:contentTypeVersion="16" ma:contentTypeDescription="Create a new document." ma:contentTypeScope="" ma:versionID="8155b32b8cf68166a371b8edcbcc7046">
  <xsd:schema xmlns:xsd="http://www.w3.org/2001/XMLSchema" xmlns:xs="http://www.w3.org/2001/XMLSchema" xmlns:p="http://schemas.microsoft.com/office/2006/metadata/properties" xmlns:ns2="166cb1d4-4f28-4e98-b665-fea5703ca83d" xmlns:ns3="8244efe0-e86c-4aef-9f65-b44e463075aa" targetNamespace="http://schemas.microsoft.com/office/2006/metadata/properties" ma:root="true" ma:fieldsID="167d15d12bceafe1e522da134519790d" ns2:_="" ns3:_="">
    <xsd:import namespace="166cb1d4-4f28-4e98-b665-fea5703ca83d"/>
    <xsd:import namespace="8244efe0-e86c-4aef-9f65-b44e463075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6cb1d4-4f28-4e98-b665-fea5703ca8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44efe0-e86c-4aef-9f65-b44e463075a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9ec3b95-f37f-42c0-87b7-799272760271}" ma:internalName="TaxCatchAll" ma:showField="CatchAllData" ma:web="8244efe0-e86c-4aef-9f65-b44e463075a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244efe0-e86c-4aef-9f65-b44e463075aa" xsi:nil="true"/>
    <lcf76f155ced4ddcb4097134ff3c332f xmlns="166cb1d4-4f28-4e98-b665-fea5703ca83d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A8034D4-3953-4F25-8FCA-A12B57BB891C}"/>
</file>

<file path=customXml/itemProps2.xml><?xml version="1.0" encoding="utf-8"?>
<ds:datastoreItem xmlns:ds="http://schemas.openxmlformats.org/officeDocument/2006/customXml" ds:itemID="{5A6C2012-0789-4C07-B227-A9D443733424}">
  <ds:schemaRefs>
    <ds:schemaRef ds:uri="http://purl.org/dc/elements/1.1/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80b5e14d-6f32-48e9-b220-ee66b1fc8da5"/>
    <ds:schemaRef ds:uri="c2a0d9d4-24e6-4792-9a1c-aa4a98f72417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BCEB8CD5-AFC7-46D6-8568-D66146F8A24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Bwrdd Iechyd Addysgu Powys Teaching Health Board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al237572</dc:creator>
  <cp:lastModifiedBy>Alexandra Gampel (Powys Teaching Health Board – Data &amp;</cp:lastModifiedBy>
  <dcterms:created xsi:type="dcterms:W3CDTF">2023-02-08T12:59:07Z</dcterms:created>
  <dcterms:modified xsi:type="dcterms:W3CDTF">2023-02-08T15:28:54Z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0x010100AD61D685ECB4CC4A83E764617F7DFF2C</vt:lpwstr>
  </property>
  <property fmtid="{D5CDD505-2E9C-101B-9397-08002B2CF9AE}" pid="3" name="MediaServiceImageTags">
    <vt:lpwstr/>
  </property>
  <property fmtid="{D5CDD505-2E9C-101B-9397-08002B2CF9AE}" pid="4" name="_AdHocReviewCycleID">
    <vt:i4>-1435803620</vt:i4>
  </property>
  <property fmtid="{D5CDD505-2E9C-101B-9397-08002B2CF9AE}" pid="5" name="_NewReviewCycle">
    <vt:lpwstr/>
  </property>
  <property fmtid="{D5CDD505-2E9C-101B-9397-08002B2CF9AE}" pid="6" name="_EmailSubject">
    <vt:lpwstr>FOI 23.016 - URGENT</vt:lpwstr>
  </property>
  <property fmtid="{D5CDD505-2E9C-101B-9397-08002B2CF9AE}" pid="7" name="_AuthorEmail">
    <vt:lpwstr>powys.infoservices@wales.nhs.uk</vt:lpwstr>
  </property>
  <property fmtid="{D5CDD505-2E9C-101B-9397-08002B2CF9AE}" pid="8" name="_AuthorEmailDisplayName">
    <vt:lpwstr>Powys Information Services Department</vt:lpwstr>
  </property>
</Properties>
</file>