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192" documentId="8_{6EF4D983-D8AA-4322-AC80-FCA7DF14D858}" xr6:coauthVersionLast="47" xr6:coauthVersionMax="47" xr10:uidLastSave="{4748B4C2-AE69-413F-9B8E-0F4E65B55E07}"/>
  <bookViews>
    <workbookView xWindow="-28920" yWindow="5280" windowWidth="29040" windowHeight="15720" xr2:uid="{884BCCF8-3448-4547-96FA-B76FA90061CE}"/>
  </bookViews>
  <sheets>
    <sheet name="adult" sheetId="1" r:id="rId1"/>
    <sheet name="childr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2" l="1"/>
  <c r="E13" i="2"/>
  <c r="F13" i="2"/>
  <c r="G13" i="2"/>
  <c r="H13" i="2"/>
  <c r="I13" i="2"/>
  <c r="J13" i="2"/>
  <c r="K13" i="2"/>
  <c r="L13" i="2"/>
  <c r="M13" i="2"/>
  <c r="N13" i="2"/>
  <c r="O13" i="2"/>
  <c r="P13" i="2"/>
  <c r="C13" i="2"/>
</calcChain>
</file>

<file path=xl/sharedStrings.xml><?xml version="1.0" encoding="utf-8"?>
<sst xmlns="http://schemas.openxmlformats.org/spreadsheetml/2006/main" count="53" uniqueCount="21">
  <si>
    <t>B302 - Mental Health Autism Spectrum Disorder Service</t>
  </si>
  <si>
    <t xml:space="preserve"> 2018-19 M12 BUDGET (£'000)</t>
  </si>
  <si>
    <t xml:space="preserve"> 2018-19 M12 OUTTURN (£'000)</t>
  </si>
  <si>
    <t xml:space="preserve"> 2019-20 M12 BUDGET (£'000)</t>
  </si>
  <si>
    <t xml:space="preserve"> 2019-20 M12 OUTTURN (£'000)</t>
  </si>
  <si>
    <t xml:space="preserve"> 2020-21 M12 BUDGET (£'000)</t>
  </si>
  <si>
    <t xml:space="preserve"> 2020-21 M12 OUTTURN (£'000)</t>
  </si>
  <si>
    <t xml:space="preserve"> 2021-22 M12 BUDGET (£'000)</t>
  </si>
  <si>
    <t xml:space="preserve"> 2021-22 M12 OUTTURN (£'000)</t>
  </si>
  <si>
    <t xml:space="preserve"> 2022-23 M12 BUDGET (£'000)</t>
  </si>
  <si>
    <t xml:space="preserve"> 2022-23 M12 OUTTURN (£'000)</t>
  </si>
  <si>
    <t xml:space="preserve"> 2023-24 M12 BUDGET (£'000)</t>
  </si>
  <si>
    <t xml:space="preserve"> 2023-24 M12 OUTTURN (£'000)</t>
  </si>
  <si>
    <t xml:space="preserve">  2024-25 M12 BUDGET (£'000)</t>
  </si>
  <si>
    <t xml:space="preserve">  2024-25 M12 OUTTURN (£'000)</t>
  </si>
  <si>
    <t>Grand Total</t>
  </si>
  <si>
    <t>Directorate</t>
  </si>
  <si>
    <t>S083 - Neurodevelopmental recurrent Budget that relates to Autism and ADHD services unable to split</t>
  </si>
  <si>
    <t>OVERALL BUDGET &amp; EXPENDITURE</t>
  </si>
  <si>
    <t>S205 - Neurodevelopmental -ADDITIONAL FUNDING  Non Recurrent that relates to Autism and ADHD services unable to split</t>
  </si>
  <si>
    <t>V488 - Neurodevelopmental -Non Recurrent Budget and expenditure that relates to Autism and ADHD services unable to 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</si>
</sst>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;\(#,##0\)"/>
    <numFmt numFmtId="165" formatCode="#,##0;\(#,##0\)"/>
    <numFmt numFmtId="166" formatCode="#,##0_ ;[Red]\-#,##0\ "/>
    <numFmt numFmtId="167" formatCode="[Red]#,##0\ ;\(#,##0\)"/>
    <numFmt numFmtId="168" formatCode="[Red]#,##0;\(#,##0\);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164" fontId="1" fillId="4" borderId="1" xfId="0" applyNumberFormat="1" applyFont="1" applyFill="1" applyBorder="1"/>
    <xf numFmtId="165" fontId="1" fillId="4" borderId="1" xfId="0" applyNumberFormat="1" applyFont="1" applyFill="1" applyBorder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wrapText="1"/>
    </xf>
    <xf numFmtId="164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7" fontId="0" fillId="0" borderId="0" xfId="0" applyNumberFormat="1"/>
    <xf numFmtId="4" fontId="0" fillId="0" borderId="0" xfId="0" applyNumberFormat="1" applyAlignment="1">
      <alignment horizontal="center"/>
    </xf>
    <xf numFmtId="168" fontId="0" fillId="0" borderId="0" xfId="0" applyNumberFormat="1"/>
    <xf numFmtId="164" fontId="1" fillId="7" borderId="1" xfId="0" applyNumberFormat="1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7" fontId="0" fillId="0" borderId="1" xfId="0" applyNumberFormat="1" applyBorder="1"/>
    <xf numFmtId="3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horizontal="center"/>
    </xf>
    <xf numFmtId="165" fontId="0" fillId="0" borderId="1" xfId="0" applyNumberFormat="1" applyBorder="1"/>
    <xf numFmtId="0" fontId="1" fillId="5" borderId="1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02273-F0EC-4CED-8ACA-1B5EF4817B6D}">
  <dimension ref="B2:P3"/>
  <sheetViews>
    <sheetView tabSelected="1" workbookViewId="0">
      <selection activeCell="B8" sqref="B8"/>
    </sheetView>
  </sheetViews>
  <sheetFormatPr defaultRowHeight="15" x14ac:dyDescent="0.25"/>
  <cols>
    <col min="1" max="1" width="4.42578125" customWidth="1"/>
    <col min="2" max="2" width="27.42578125" customWidth="1"/>
    <col min="3" max="16" width="12.42578125" customWidth="1"/>
  </cols>
  <sheetData>
    <row r="2" spans="2:16" ht="60" x14ac:dyDescent="0.25">
      <c r="B2" s="1" t="s">
        <v>0</v>
      </c>
      <c r="C2" s="2" t="s">
        <v>1</v>
      </c>
      <c r="D2" s="2" t="s">
        <v>2</v>
      </c>
      <c r="E2" s="3" t="s">
        <v>3</v>
      </c>
      <c r="F2" s="3" t="s">
        <v>4</v>
      </c>
      <c r="G2" s="2" t="s">
        <v>5</v>
      </c>
      <c r="H2" s="2" t="s">
        <v>6</v>
      </c>
      <c r="I2" s="3" t="s">
        <v>7</v>
      </c>
      <c r="J2" s="3" t="s">
        <v>8</v>
      </c>
      <c r="K2" s="2" t="s">
        <v>9</v>
      </c>
      <c r="L2" s="2" t="s">
        <v>10</v>
      </c>
      <c r="M2" s="4" t="s">
        <v>11</v>
      </c>
      <c r="N2" s="4" t="s">
        <v>12</v>
      </c>
      <c r="O2" s="5" t="s">
        <v>13</v>
      </c>
      <c r="P2" s="5" t="s">
        <v>14</v>
      </c>
    </row>
    <row r="3" spans="2:16" x14ac:dyDescent="0.25">
      <c r="B3" s="6" t="s">
        <v>15</v>
      </c>
      <c r="C3" s="7">
        <v>341.29500000000002</v>
      </c>
      <c r="D3" s="7">
        <v>336.86958999999996</v>
      </c>
      <c r="E3" s="7">
        <v>354.06200000000001</v>
      </c>
      <c r="F3" s="7">
        <v>264.96875000000006</v>
      </c>
      <c r="G3" s="7">
        <v>369.64000000000004</v>
      </c>
      <c r="H3" s="7">
        <v>344.16356000000007</v>
      </c>
      <c r="I3" s="7">
        <v>371.40600000000012</v>
      </c>
      <c r="J3" s="7">
        <v>380.01868999999994</v>
      </c>
      <c r="K3" s="7">
        <v>411.10900000000009</v>
      </c>
      <c r="L3" s="7">
        <v>416.51927000000001</v>
      </c>
      <c r="M3" s="8">
        <v>409.55200000000008</v>
      </c>
      <c r="N3" s="8">
        <v>407.49095000000011</v>
      </c>
      <c r="O3" s="8">
        <v>430.8719999999999</v>
      </c>
      <c r="P3" s="8">
        <v>434.19700000000006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C37A5-A0BC-46E8-A2AF-61D4DE2406EC}">
  <dimension ref="B2:AK13"/>
  <sheetViews>
    <sheetView workbookViewId="0">
      <selection activeCell="B8" sqref="B8"/>
    </sheetView>
  </sheetViews>
  <sheetFormatPr defaultRowHeight="15" x14ac:dyDescent="0.25"/>
  <cols>
    <col min="1" max="1" width="3.7109375" customWidth="1"/>
    <col min="2" max="2" width="51.42578125" customWidth="1"/>
    <col min="3" max="16" width="13.140625" customWidth="1"/>
  </cols>
  <sheetData>
    <row r="2" spans="2:37" ht="45" x14ac:dyDescent="0.25">
      <c r="B2" s="30" t="s">
        <v>16</v>
      </c>
      <c r="C2" s="2" t="s">
        <v>1</v>
      </c>
      <c r="D2" s="2" t="s">
        <v>2</v>
      </c>
      <c r="E2" s="3" t="s">
        <v>3</v>
      </c>
      <c r="F2" s="3" t="s">
        <v>4</v>
      </c>
      <c r="G2" s="2" t="s">
        <v>5</v>
      </c>
      <c r="H2" s="2" t="s">
        <v>6</v>
      </c>
      <c r="I2" s="3" t="s">
        <v>7</v>
      </c>
      <c r="J2" s="3" t="s">
        <v>8</v>
      </c>
      <c r="K2" s="2" t="s">
        <v>9</v>
      </c>
      <c r="L2" s="2" t="s">
        <v>10</v>
      </c>
      <c r="M2" s="4" t="s">
        <v>11</v>
      </c>
      <c r="N2" s="4" t="s">
        <v>12</v>
      </c>
      <c r="O2" s="5" t="s">
        <v>13</v>
      </c>
      <c r="P2" s="5" t="s">
        <v>14</v>
      </c>
    </row>
    <row r="3" spans="2:37" ht="30" x14ac:dyDescent="0.25">
      <c r="B3" s="22" t="s">
        <v>17</v>
      </c>
      <c r="C3" s="24">
        <v>116.026</v>
      </c>
      <c r="D3" s="24">
        <v>110.07182</v>
      </c>
      <c r="E3" s="24">
        <v>199.006</v>
      </c>
      <c r="F3" s="24">
        <v>203.01205999999999</v>
      </c>
      <c r="G3" s="24">
        <v>250.83500000000001</v>
      </c>
      <c r="H3" s="24">
        <v>255.76228</v>
      </c>
      <c r="I3" s="24">
        <v>253.58100000000002</v>
      </c>
      <c r="J3" s="24">
        <v>265.56982999999997</v>
      </c>
      <c r="K3" s="24">
        <v>176.035</v>
      </c>
      <c r="L3" s="24">
        <v>204.83106999999998</v>
      </c>
      <c r="M3" s="29">
        <v>237.54899999999998</v>
      </c>
      <c r="N3" s="29">
        <v>221.81778</v>
      </c>
      <c r="O3" s="29">
        <v>266.83</v>
      </c>
      <c r="P3" s="29">
        <v>247.74218999999994</v>
      </c>
    </row>
    <row r="6" spans="2:37" ht="71.25" customHeight="1" x14ac:dyDescent="0.25">
      <c r="B6" s="30" t="s">
        <v>16</v>
      </c>
      <c r="C6" s="19" t="s">
        <v>1</v>
      </c>
      <c r="D6" s="19" t="s">
        <v>2</v>
      </c>
      <c r="E6" s="20" t="s">
        <v>3</v>
      </c>
      <c r="F6" s="20" t="s">
        <v>4</v>
      </c>
      <c r="G6" s="19" t="s">
        <v>5</v>
      </c>
      <c r="H6" s="19" t="s">
        <v>6</v>
      </c>
      <c r="I6" s="20" t="s">
        <v>7</v>
      </c>
      <c r="J6" s="20" t="s">
        <v>8</v>
      </c>
      <c r="K6" s="19" t="s">
        <v>9</v>
      </c>
      <c r="L6" s="19" t="s">
        <v>10</v>
      </c>
      <c r="M6" s="20" t="s">
        <v>11</v>
      </c>
      <c r="N6" s="20" t="s">
        <v>12</v>
      </c>
      <c r="O6" s="19" t="s">
        <v>13</v>
      </c>
      <c r="P6" s="19" t="s">
        <v>14</v>
      </c>
      <c r="Q6" s="12"/>
      <c r="R6" s="12"/>
      <c r="S6" s="12"/>
      <c r="T6" s="12"/>
      <c r="U6" s="12"/>
      <c r="V6" s="12"/>
      <c r="W6" s="12"/>
      <c r="X6" s="12"/>
      <c r="Y6" s="13"/>
      <c r="Z6" s="12"/>
      <c r="AA6" s="12"/>
      <c r="AB6" s="12"/>
      <c r="AC6" s="14"/>
      <c r="AD6" s="15"/>
      <c r="AE6" s="15"/>
      <c r="AF6" s="15"/>
      <c r="AG6" s="15"/>
      <c r="AH6" s="13"/>
      <c r="AI6" s="13"/>
      <c r="AJ6" s="15"/>
      <c r="AK6" s="15"/>
    </row>
    <row r="7" spans="2:37" ht="45" x14ac:dyDescent="0.25">
      <c r="B7" s="22" t="s">
        <v>20</v>
      </c>
      <c r="C7" s="23"/>
      <c r="D7" s="24"/>
      <c r="E7" s="24"/>
      <c r="F7" s="25"/>
      <c r="G7" s="23"/>
      <c r="H7" s="24"/>
      <c r="I7" s="28">
        <v>202.071</v>
      </c>
      <c r="J7" s="24">
        <v>202.071</v>
      </c>
      <c r="K7" s="24">
        <v>182.071</v>
      </c>
      <c r="L7" s="24">
        <v>182.071</v>
      </c>
      <c r="M7" s="26">
        <v>188.32</v>
      </c>
      <c r="N7" s="27">
        <v>188.32</v>
      </c>
      <c r="O7" s="24">
        <v>211.20773</v>
      </c>
      <c r="P7" s="24">
        <v>211.20773</v>
      </c>
      <c r="Q7" s="9"/>
      <c r="R7" s="16"/>
      <c r="S7" s="17"/>
      <c r="T7" s="17"/>
      <c r="U7" s="9"/>
      <c r="V7" s="9"/>
      <c r="W7" s="16"/>
      <c r="X7" s="17"/>
      <c r="Y7" s="17"/>
      <c r="Z7" s="9"/>
      <c r="AA7" s="9"/>
      <c r="AB7" s="16"/>
      <c r="AC7" s="17"/>
      <c r="AD7" s="17"/>
      <c r="AE7" s="10"/>
      <c r="AF7" s="10"/>
      <c r="AG7" s="18"/>
      <c r="AH7" s="17"/>
      <c r="AI7" s="17"/>
      <c r="AJ7" s="10"/>
      <c r="AK7" s="10"/>
    </row>
    <row r="9" spans="2:37" x14ac:dyDescent="0.25">
      <c r="P9" s="11"/>
    </row>
    <row r="10" spans="2:37" ht="45" x14ac:dyDescent="0.25">
      <c r="B10" s="30" t="s">
        <v>16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5" t="s">
        <v>13</v>
      </c>
      <c r="P10" s="5" t="s">
        <v>14</v>
      </c>
    </row>
    <row r="11" spans="2:37" ht="45" x14ac:dyDescent="0.25">
      <c r="B11" s="22" t="s">
        <v>19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9">
        <v>265.01799999999997</v>
      </c>
      <c r="P11" s="29">
        <v>267.32090000000005</v>
      </c>
    </row>
    <row r="13" spans="2:37" x14ac:dyDescent="0.25">
      <c r="B13" s="6" t="s">
        <v>18</v>
      </c>
      <c r="C13" s="31">
        <f>C3+C7+C11</f>
        <v>116.026</v>
      </c>
      <c r="D13" s="31">
        <f t="shared" ref="D13:P13" si="0">D3+D7+D11</f>
        <v>110.07182</v>
      </c>
      <c r="E13" s="31">
        <f t="shared" si="0"/>
        <v>199.006</v>
      </c>
      <c r="F13" s="31">
        <f t="shared" si="0"/>
        <v>203.01205999999999</v>
      </c>
      <c r="G13" s="31">
        <f t="shared" si="0"/>
        <v>250.83500000000001</v>
      </c>
      <c r="H13" s="31">
        <f t="shared" si="0"/>
        <v>255.76228</v>
      </c>
      <c r="I13" s="31">
        <f t="shared" si="0"/>
        <v>455.65200000000004</v>
      </c>
      <c r="J13" s="31">
        <f t="shared" si="0"/>
        <v>467.64082999999994</v>
      </c>
      <c r="K13" s="31">
        <f t="shared" si="0"/>
        <v>358.10599999999999</v>
      </c>
      <c r="L13" s="31">
        <f t="shared" si="0"/>
        <v>386.90206999999998</v>
      </c>
      <c r="M13" s="31">
        <f t="shared" si="0"/>
        <v>425.86899999999997</v>
      </c>
      <c r="N13" s="31">
        <f t="shared" si="0"/>
        <v>410.13778000000002</v>
      </c>
      <c r="O13" s="31">
        <f t="shared" si="0"/>
        <v>743.05573000000004</v>
      </c>
      <c r="P13" s="31">
        <f t="shared" si="0"/>
        <v>726.27081999999996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d41f34b6305f6aea187c41a574a4fff5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e94b6c929706e446072774fa722411b4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317681EB-B53D-45E6-8226-E9438CE4D75E}"/>
</file>

<file path=customXml/itemProps2.xml><?xml version="1.0" encoding="utf-8"?>
<ds:datastoreItem xmlns:ds="http://schemas.openxmlformats.org/officeDocument/2006/customXml" ds:itemID="{309EAD88-3499-45AF-BEE6-497875A8B0F8}"/>
</file>

<file path=customXml/itemProps3.xml><?xml version="1.0" encoding="utf-8"?>
<ds:datastoreItem xmlns:ds="http://schemas.openxmlformats.org/officeDocument/2006/customXml" ds:itemID="{C7AF9B2A-C746-435E-8919-494453A24B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adult</vt:lpstr>
      <vt:lpstr>children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2025-12-30T11:50:18Z</dcterms:created>
  <dcterms:modified xsi:type="dcterms:W3CDTF">2025-12-30T11:50:25Z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